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.rodriguez\Desktop\OAPTI 2025\Formatos TH\"/>
    </mc:Choice>
  </mc:AlternateContent>
  <bookViews>
    <workbookView xWindow="0" yWindow="0" windowWidth="28800" windowHeight="12330"/>
  </bookViews>
  <sheets>
    <sheet name="Hoja 1" sheetId="1" r:id="rId1"/>
    <sheet name="Rotulo" sheetId="2" state="hidden" r:id="rId2"/>
  </sheets>
  <definedNames>
    <definedName name="_xlnm.Print_Area" localSheetId="0">'Hoja 1'!$A$1:$J$73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8" i="1" l="1"/>
  <c r="G48" i="1" s="1"/>
  <c r="E50" i="1"/>
  <c r="G50" i="1" s="1"/>
  <c r="E46" i="1"/>
  <c r="G46" i="1" s="1"/>
  <c r="O96" i="1"/>
  <c r="N96" i="1"/>
  <c r="M79" i="1"/>
  <c r="N79" i="1" s="1"/>
  <c r="F50" i="1" l="1"/>
  <c r="I50" i="1"/>
  <c r="I48" i="1"/>
  <c r="F48" i="1"/>
  <c r="I46" i="1"/>
  <c r="F46" i="1"/>
  <c r="F53" i="1" l="1"/>
  <c r="F55" i="1" s="1"/>
  <c r="H50" i="1"/>
  <c r="H78" i="1"/>
  <c r="H48" i="1"/>
  <c r="H46" i="1"/>
  <c r="I53" i="1" l="1"/>
  <c r="H53" i="1"/>
  <c r="H77" i="1" l="1"/>
  <c r="H55" i="1"/>
  <c r="H76" i="1"/>
  <c r="I55" i="1"/>
  <c r="H79" i="1" l="1"/>
  <c r="H80" i="1" s="1"/>
  <c r="H81" i="1" s="1"/>
  <c r="M77" i="1" s="1"/>
  <c r="N77" i="1" s="1"/>
  <c r="H82" i="1" l="1"/>
  <c r="H83" i="1" s="1"/>
  <c r="H84" i="1" s="1"/>
  <c r="H85" i="1" s="1"/>
  <c r="H86" i="1" s="1"/>
</calcChain>
</file>

<file path=xl/comments1.xml><?xml version="1.0" encoding="utf-8"?>
<comments xmlns="http://schemas.openxmlformats.org/spreadsheetml/2006/main">
  <authors>
    <author>JAVIER BUSTAMANTE CARO</author>
  </authors>
  <commentList>
    <comment ref="A18" authorId="0" shapeId="0">
      <text>
        <r>
          <rPr>
            <b/>
            <sz val="9"/>
            <color indexed="81"/>
            <rFont val="Tahoma"/>
            <family val="2"/>
          </rPr>
          <t>JAVIER BUSTAMANTE CARO:</t>
        </r>
        <r>
          <rPr>
            <sz val="9"/>
            <color indexed="81"/>
            <rFont val="Tahoma"/>
            <family val="2"/>
          </rPr>
          <t xml:space="preserve">
INCLUIR EL NIVEL ASISTENCIAL</t>
        </r>
      </text>
    </comment>
  </commentList>
</comments>
</file>

<file path=xl/sharedStrings.xml><?xml version="1.0" encoding="utf-8"?>
<sst xmlns="http://schemas.openxmlformats.org/spreadsheetml/2006/main" count="98" uniqueCount="74">
  <si>
    <t>EXPERIENCIA</t>
  </si>
  <si>
    <t>INGRESO</t>
  </si>
  <si>
    <t>RETIRO</t>
  </si>
  <si>
    <t>MESES</t>
  </si>
  <si>
    <t>DIAS</t>
  </si>
  <si>
    <t>AÑOS</t>
  </si>
  <si>
    <t>CAPACITACION</t>
  </si>
  <si>
    <t xml:space="preserve">Tarjeta Profesional: </t>
  </si>
  <si>
    <t>DATOS PERSONALES</t>
  </si>
  <si>
    <t xml:space="preserve">Nombres y Apellidos del Aspirante: </t>
  </si>
  <si>
    <t>Documento de Identificación:</t>
  </si>
  <si>
    <t>No.</t>
  </si>
  <si>
    <t xml:space="preserve">Expedida en: </t>
  </si>
  <si>
    <t xml:space="preserve">Día </t>
  </si>
  <si>
    <t>Mes</t>
  </si>
  <si>
    <t>Año</t>
  </si>
  <si>
    <t>Título</t>
  </si>
  <si>
    <t xml:space="preserve">Cumple Requisitos </t>
  </si>
  <si>
    <t>No Cumple Requisitos</t>
  </si>
  <si>
    <t>MODALIDAD</t>
  </si>
  <si>
    <t xml:space="preserve">Doctorado </t>
  </si>
  <si>
    <t>Días</t>
  </si>
  <si>
    <t>ENTIDAD</t>
  </si>
  <si>
    <t xml:space="preserve">FIRMA </t>
  </si>
  <si>
    <t>Años</t>
  </si>
  <si>
    <t>Meses</t>
  </si>
  <si>
    <t xml:space="preserve">Especialización </t>
  </si>
  <si>
    <t xml:space="preserve">Maestría </t>
  </si>
  <si>
    <t>VERIFICACIÓN  DE REQUISITOS MÍNIMOS DEL CARGO</t>
  </si>
  <si>
    <t>3. POSTGRADO</t>
  </si>
  <si>
    <t>Colegio</t>
  </si>
  <si>
    <t>Fecha de Grado</t>
  </si>
  <si>
    <t>Proceso:</t>
  </si>
  <si>
    <t>Gestión de Talento Humano</t>
  </si>
  <si>
    <t>Documento:</t>
  </si>
  <si>
    <t>Formato Análisis de Requisitos de Verificación del perfil del cargo</t>
  </si>
  <si>
    <t>Código:</t>
  </si>
  <si>
    <t>TH-FT-01</t>
  </si>
  <si>
    <t>Versión:</t>
  </si>
  <si>
    <t xml:space="preserve">Cargo, Código, Grado del empleo vacante: </t>
  </si>
  <si>
    <t>TÍTULOS ACADÉMICOS DEL ASPIRANTE</t>
  </si>
  <si>
    <t>1. BACHILLERATO 
(SOLO SE DILIGENCIA CUANDO EL EMPLEO PIDA EXCLUSIVAMENTE ESTE NIVEL ACADÉMICO)</t>
  </si>
  <si>
    <t>Institución o Universidad</t>
  </si>
  <si>
    <t xml:space="preserve">5. EXPERIENCIA LABORAL, PROFESIONAL O DOCENTE </t>
  </si>
  <si>
    <t>¿APLICA LA EQUIVALENCIA?</t>
  </si>
  <si>
    <t>NOMBRES Y APELLIDOS - CARGO</t>
  </si>
  <si>
    <t>4. EQUIVALENCIAS</t>
  </si>
  <si>
    <t>CARGO Y FUNCIÓN/OBLIGACIÓN RELACIONADA</t>
  </si>
  <si>
    <t xml:space="preserve">FUNCIÓN DEL MANUAL: </t>
  </si>
  <si>
    <t>Dependencia donde pertenece el empleo vacante:</t>
  </si>
  <si>
    <t>Aplica:  Si: ___   No: ___</t>
  </si>
  <si>
    <t>DATOS DEL CARGO</t>
  </si>
  <si>
    <t xml:space="preserve">Nivel jerárquico </t>
  </si>
  <si>
    <t>Directivo: __  Profesional: __ Tecnico: __ Asistencial: __</t>
  </si>
  <si>
    <t>(EN ESTE ESPACIO DILIGENCIE LOS REQUISITOS DE EDUCACIÓN Y EXPERIENCIA EXIGIDOS POR EL MANUAL DE FUNCIONES)</t>
  </si>
  <si>
    <t>Decreto 1083 de 2015 Sector de Función Pública Articulo. 2.2.2.5.1 Equivalencias. (…)</t>
  </si>
  <si>
    <t>Observaciones: Se determina que el (la) señor(a) (NOMBRE COMPLETO), (no) cumple con los requisitos para el empleo denominado (CARGO) Código: ____ Grado: ____ ubicado en ______________</t>
  </si>
  <si>
    <t>Fecha:</t>
  </si>
  <si>
    <t>FORMATO ANALISIS DE REQUISITOS</t>
  </si>
  <si>
    <t>2. BACHILLER/ TÉCNICO/ TECNÓLOGO/ PREGRADO</t>
  </si>
  <si>
    <t>Si __</t>
  </si>
  <si>
    <t>No__</t>
  </si>
  <si>
    <t>SI __</t>
  </si>
  <si>
    <t>NO __</t>
  </si>
  <si>
    <t>MENOS EQUIVALECIAS:</t>
  </si>
  <si>
    <t>TIEMPO EXPERIENCIA:</t>
  </si>
  <si>
    <t>SI: __</t>
  </si>
  <si>
    <t>Este es un documento controlado, una vez se descargue o se imprima de la intranet: http://comunicarte.idartes.gov.co, se considera COPIA NO CONTROLADA</t>
  </si>
  <si>
    <r>
      <t>TOTAL EXPERIENCIA:</t>
    </r>
    <r>
      <rPr>
        <sz val="12"/>
        <rFont val="Arial"/>
        <family val="2"/>
      </rPr>
      <t xml:space="preserve"> </t>
    </r>
  </si>
  <si>
    <t>GESTIÓN DEL TALENTO HUMANO</t>
  </si>
  <si>
    <t>Código: GTH-F-03</t>
  </si>
  <si>
    <t>Página :1 de 1</t>
  </si>
  <si>
    <t>Versión: 5</t>
  </si>
  <si>
    <t>Fecha: 03/10/2025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</si>
</sst>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FF0000"/>
      <name val="Arial"/>
      <family val="2"/>
    </font>
    <font>
      <b/>
      <sz val="12"/>
      <color theme="0" tint="-0.34998626667073579"/>
      <name val="Arial"/>
      <family val="2"/>
    </font>
    <font>
      <b/>
      <sz val="12"/>
      <name val="Arial"/>
      <family val="2"/>
    </font>
    <font>
      <b/>
      <sz val="10"/>
      <color theme="0" tint="-0.499984740745262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274">
    <xf numFmtId="0" fontId="0" fillId="0" borderId="0" xfId="0"/>
    <xf numFmtId="0" fontId="0" fillId="0" borderId="0" xfId="0" applyFont="1" applyFill="1" applyBorder="1"/>
    <xf numFmtId="0" fontId="0" fillId="0" borderId="0" xfId="0" applyFont="1"/>
    <xf numFmtId="0" fontId="0" fillId="0" borderId="0" xfId="0" applyFont="1" applyBorder="1"/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2" fillId="0" borderId="25" xfId="0" applyFont="1" applyBorder="1" applyAlignment="1"/>
    <xf numFmtId="0" fontId="2" fillId="0" borderId="0" xfId="0" applyFont="1" applyFill="1" applyBorder="1" applyAlignment="1"/>
    <xf numFmtId="0" fontId="2" fillId="0" borderId="25" xfId="0" applyFont="1" applyBorder="1" applyAlignment="1">
      <alignment horizontal="left"/>
    </xf>
    <xf numFmtId="3" fontId="2" fillId="0" borderId="13" xfId="0" applyNumberFormat="1" applyFont="1" applyBorder="1" applyAlignment="1"/>
    <xf numFmtId="0" fontId="2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vertical="top" wrapText="1"/>
    </xf>
    <xf numFmtId="0" fontId="2" fillId="0" borderId="28" xfId="0" applyFont="1" applyBorder="1" applyAlignment="1">
      <alignment horizontal="center" wrapText="1"/>
    </xf>
    <xf numFmtId="0" fontId="0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vertical="center" wrapText="1"/>
    </xf>
    <xf numFmtId="3" fontId="0" fillId="0" borderId="0" xfId="0" applyNumberFormat="1" applyFont="1" applyFill="1" applyBorder="1"/>
    <xf numFmtId="0" fontId="2" fillId="0" borderId="0" xfId="0" applyFont="1" applyFill="1" applyBorder="1" applyAlignment="1">
      <alignment horizontal="center" vertical="center" wrapText="1"/>
    </xf>
    <xf numFmtId="14" fontId="0" fillId="0" borderId="27" xfId="0" applyNumberFormat="1" applyFont="1" applyFill="1" applyBorder="1" applyAlignment="1">
      <alignment vertical="center" wrapText="1"/>
    </xf>
    <xf numFmtId="0" fontId="0" fillId="0" borderId="19" xfId="0" applyFont="1" applyFill="1" applyBorder="1" applyAlignment="1">
      <alignment horizontal="left" vertical="center" wrapText="1"/>
    </xf>
    <xf numFmtId="0" fontId="0" fillId="0" borderId="20" xfId="0" applyFont="1" applyBorder="1" applyAlignment="1">
      <alignment horizontal="center"/>
    </xf>
    <xf numFmtId="0" fontId="0" fillId="0" borderId="0" xfId="0" applyNumberFormat="1" applyFont="1" applyFill="1" applyBorder="1" applyAlignment="1">
      <alignment horizontal="center" vertical="center"/>
    </xf>
    <xf numFmtId="3" fontId="0" fillId="0" borderId="0" xfId="0" applyNumberFormat="1" applyFont="1"/>
    <xf numFmtId="0" fontId="0" fillId="0" borderId="18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/>
    </xf>
    <xf numFmtId="0" fontId="0" fillId="0" borderId="0" xfId="0" applyFont="1" applyFill="1"/>
    <xf numFmtId="3" fontId="0" fillId="0" borderId="0" xfId="0" applyNumberFormat="1" applyFont="1" applyFill="1"/>
    <xf numFmtId="0" fontId="2" fillId="10" borderId="7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14" fontId="0" fillId="0" borderId="0" xfId="0" applyNumberFormat="1" applyFont="1"/>
    <xf numFmtId="0" fontId="0" fillId="0" borderId="23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3" borderId="1" xfId="0" applyFont="1" applyFill="1" applyBorder="1"/>
    <xf numFmtId="0" fontId="0" fillId="3" borderId="2" xfId="0" applyFont="1" applyFill="1" applyBorder="1"/>
    <xf numFmtId="3" fontId="0" fillId="3" borderId="3" xfId="0" applyNumberFormat="1" applyFont="1" applyFill="1" applyBorder="1" applyAlignment="1">
      <alignment horizontal="center" vertical="center"/>
    </xf>
    <xf numFmtId="0" fontId="0" fillId="3" borderId="9" xfId="0" applyFont="1" applyFill="1" applyBorder="1"/>
    <xf numFmtId="0" fontId="0" fillId="3" borderId="10" xfId="0" applyFont="1" applyFill="1" applyBorder="1"/>
    <xf numFmtId="3" fontId="0" fillId="3" borderId="11" xfId="0" applyNumberFormat="1" applyFont="1" applyFill="1" applyBorder="1" applyAlignment="1">
      <alignment horizontal="center" vertical="center"/>
    </xf>
    <xf numFmtId="0" fontId="0" fillId="4" borderId="1" xfId="0" applyFont="1" applyFill="1" applyBorder="1"/>
    <xf numFmtId="0" fontId="0" fillId="4" borderId="2" xfId="0" applyFont="1" applyFill="1" applyBorder="1"/>
    <xf numFmtId="3" fontId="0" fillId="4" borderId="3" xfId="0" applyNumberFormat="1" applyFont="1" applyFill="1" applyBorder="1" applyAlignment="1">
      <alignment horizontal="center" vertical="center"/>
    </xf>
    <xf numFmtId="0" fontId="0" fillId="4" borderId="9" xfId="0" applyFont="1" applyFill="1" applyBorder="1"/>
    <xf numFmtId="0" fontId="0" fillId="4" borderId="10" xfId="0" applyFont="1" applyFill="1" applyBorder="1"/>
    <xf numFmtId="3" fontId="0" fillId="4" borderId="11" xfId="0" applyNumberFormat="1" applyFont="1" applyFill="1" applyBorder="1" applyAlignment="1">
      <alignment horizontal="center" vertical="center"/>
    </xf>
    <xf numFmtId="0" fontId="0" fillId="5" borderId="23" xfId="0" applyFont="1" applyFill="1" applyBorder="1" applyAlignment="1">
      <alignment horizontal="center"/>
    </xf>
    <xf numFmtId="0" fontId="0" fillId="5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164" fontId="0" fillId="0" borderId="0" xfId="1" applyFont="1"/>
    <xf numFmtId="0" fontId="0" fillId="6" borderId="23" xfId="0" applyFont="1" applyFill="1" applyBorder="1" applyAlignment="1">
      <alignment horizontal="center"/>
    </xf>
    <xf numFmtId="0" fontId="0" fillId="6" borderId="0" xfId="0" applyFont="1" applyFill="1" applyBorder="1" applyAlignment="1">
      <alignment horizontal="center"/>
    </xf>
    <xf numFmtId="0" fontId="0" fillId="7" borderId="23" xfId="0" applyFont="1" applyFill="1" applyBorder="1" applyAlignment="1">
      <alignment horizontal="center"/>
    </xf>
    <xf numFmtId="0" fontId="0" fillId="7" borderId="0" xfId="0" applyFont="1" applyFill="1" applyBorder="1" applyAlignment="1">
      <alignment horizontal="center"/>
    </xf>
    <xf numFmtId="0" fontId="2" fillId="8" borderId="0" xfId="0" applyFont="1" applyFill="1" applyBorder="1" applyAlignment="1">
      <alignment horizontal="center" vertical="top"/>
    </xf>
    <xf numFmtId="165" fontId="0" fillId="0" borderId="0" xfId="1" applyNumberFormat="1" applyFont="1"/>
    <xf numFmtId="0" fontId="0" fillId="0" borderId="0" xfId="0" applyNumberFormat="1" applyFont="1" applyBorder="1" applyAlignment="1">
      <alignment horizontal="center"/>
    </xf>
    <xf numFmtId="0" fontId="2" fillId="9" borderId="0" xfId="0" applyFont="1" applyFill="1" applyBorder="1" applyAlignment="1">
      <alignment horizontal="center"/>
    </xf>
    <xf numFmtId="0" fontId="2" fillId="8" borderId="0" xfId="0" applyFont="1" applyFill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3" fontId="0" fillId="0" borderId="0" xfId="0" applyNumberFormat="1" applyFont="1" applyAlignment="1">
      <alignment vertical="center"/>
    </xf>
    <xf numFmtId="164" fontId="0" fillId="0" borderId="0" xfId="0" applyNumberFormat="1" applyFont="1"/>
    <xf numFmtId="0" fontId="4" fillId="0" borderId="25" xfId="0" applyFont="1" applyBorder="1"/>
    <xf numFmtId="0" fontId="2" fillId="10" borderId="12" xfId="2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center" wrapText="1"/>
    </xf>
    <xf numFmtId="0" fontId="4" fillId="2" borderId="12" xfId="0" applyFont="1" applyFill="1" applyBorder="1" applyAlignment="1"/>
    <xf numFmtId="0" fontId="4" fillId="2" borderId="8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10" borderId="7" xfId="0" applyFont="1" applyFill="1" applyBorder="1" applyAlignment="1">
      <alignment horizontal="left" vertical="center" wrapText="1"/>
    </xf>
    <xf numFmtId="1" fontId="4" fillId="0" borderId="13" xfId="0" applyNumberFormat="1" applyFont="1" applyFill="1" applyBorder="1" applyAlignment="1">
      <alignment vertical="top" wrapText="1"/>
    </xf>
    <xf numFmtId="0" fontId="4" fillId="0" borderId="31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2" fillId="0" borderId="0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11" fillId="2" borderId="8" xfId="0" applyFont="1" applyFill="1" applyBorder="1" applyAlignment="1">
      <alignment horizontal="center"/>
    </xf>
    <xf numFmtId="0" fontId="11" fillId="2" borderId="12" xfId="0" applyFont="1" applyFill="1" applyBorder="1" applyAlignment="1"/>
    <xf numFmtId="0" fontId="9" fillId="2" borderId="8" xfId="0" applyFont="1" applyFill="1" applyBorder="1" applyAlignment="1">
      <alignment horizontal="center"/>
    </xf>
    <xf numFmtId="0" fontId="9" fillId="2" borderId="12" xfId="0" applyFont="1" applyFill="1" applyBorder="1" applyAlignment="1"/>
    <xf numFmtId="0" fontId="9" fillId="2" borderId="6" xfId="0" applyFont="1" applyFill="1" applyBorder="1" applyAlignment="1">
      <alignment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14" fontId="14" fillId="0" borderId="13" xfId="0" applyNumberFormat="1" applyFont="1" applyFill="1" applyBorder="1" applyAlignment="1">
      <alignment horizontal="right" vertical="center"/>
    </xf>
    <xf numFmtId="0" fontId="14" fillId="0" borderId="21" xfId="0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/>
    </xf>
    <xf numFmtId="0" fontId="14" fillId="0" borderId="13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3" fillId="11" borderId="12" xfId="0" applyFont="1" applyFill="1" applyBorder="1" applyAlignment="1">
      <alignment horizontal="center"/>
    </xf>
    <xf numFmtId="0" fontId="13" fillId="11" borderId="15" xfId="0" applyFont="1" applyFill="1" applyBorder="1" applyAlignment="1">
      <alignment horizontal="center"/>
    </xf>
    <xf numFmtId="0" fontId="13" fillId="11" borderId="16" xfId="0" applyFont="1" applyFill="1" applyBorder="1" applyAlignment="1">
      <alignment horizontal="center"/>
    </xf>
    <xf numFmtId="0" fontId="0" fillId="0" borderId="13" xfId="0" applyFont="1" applyBorder="1"/>
    <xf numFmtId="0" fontId="14" fillId="0" borderId="13" xfId="0" applyFont="1" applyBorder="1"/>
    <xf numFmtId="0" fontId="0" fillId="0" borderId="33" xfId="0" applyFont="1" applyBorder="1" applyAlignment="1">
      <alignment horizontal="center" wrapText="1"/>
    </xf>
    <xf numFmtId="0" fontId="0" fillId="0" borderId="34" xfId="0" applyFont="1" applyBorder="1" applyAlignment="1">
      <alignment horizontal="center" wrapText="1"/>
    </xf>
    <xf numFmtId="0" fontId="0" fillId="0" borderId="19" xfId="0" applyFont="1" applyBorder="1" applyAlignment="1">
      <alignment horizontal="center" wrapText="1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left"/>
    </xf>
    <xf numFmtId="0" fontId="14" fillId="0" borderId="20" xfId="0" applyFont="1" applyBorder="1" applyAlignment="1">
      <alignment horizontal="left"/>
    </xf>
    <xf numFmtId="0" fontId="14" fillId="0" borderId="22" xfId="0" applyFont="1" applyBorder="1" applyAlignment="1">
      <alignment horizontal="left"/>
    </xf>
    <xf numFmtId="0" fontId="13" fillId="11" borderId="6" xfId="0" applyFont="1" applyFill="1" applyBorder="1" applyAlignment="1">
      <alignment horizontal="left" vertical="center" wrapText="1"/>
    </xf>
    <xf numFmtId="0" fontId="13" fillId="11" borderId="7" xfId="0" applyFont="1" applyFill="1" applyBorder="1" applyAlignment="1">
      <alignment horizontal="left" vertical="center" wrapText="1"/>
    </xf>
    <xf numFmtId="0" fontId="13" fillId="11" borderId="8" xfId="0" applyFont="1" applyFill="1" applyBorder="1" applyAlignment="1">
      <alignment horizontal="left" vertical="center" wrapText="1"/>
    </xf>
    <xf numFmtId="0" fontId="9" fillId="10" borderId="6" xfId="0" applyFont="1" applyFill="1" applyBorder="1" applyAlignment="1">
      <alignment horizontal="left"/>
    </xf>
    <xf numFmtId="0" fontId="9" fillId="10" borderId="7" xfId="0" applyFont="1" applyFill="1" applyBorder="1" applyAlignment="1">
      <alignment horizontal="left"/>
    </xf>
    <xf numFmtId="0" fontId="13" fillId="11" borderId="17" xfId="0" applyFont="1" applyFill="1" applyBorder="1" applyAlignment="1">
      <alignment horizontal="center"/>
    </xf>
    <xf numFmtId="0" fontId="13" fillId="11" borderId="8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1" fontId="4" fillId="0" borderId="13" xfId="0" applyNumberFormat="1" applyFont="1" applyFill="1" applyBorder="1" applyAlignment="1">
      <alignment horizontal="center" vertical="top" wrapText="1"/>
    </xf>
    <xf numFmtId="1" fontId="4" fillId="0" borderId="14" xfId="0" applyNumberFormat="1" applyFont="1" applyFill="1" applyBorder="1" applyAlignment="1">
      <alignment horizontal="center" vertical="top" wrapText="1"/>
    </xf>
    <xf numFmtId="3" fontId="2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3" fontId="2" fillId="0" borderId="13" xfId="0" applyNumberFormat="1" applyFont="1" applyBorder="1" applyAlignment="1">
      <alignment horizontal="left"/>
    </xf>
    <xf numFmtId="3" fontId="2" fillId="0" borderId="14" xfId="0" applyNumberFormat="1" applyFont="1" applyBorder="1" applyAlignment="1">
      <alignment horizontal="left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1" fontId="4" fillId="0" borderId="18" xfId="0" applyNumberFormat="1" applyFont="1" applyFill="1" applyBorder="1" applyAlignment="1">
      <alignment horizontal="left" vertical="top" wrapText="1"/>
    </xf>
    <xf numFmtId="1" fontId="4" fillId="0" borderId="20" xfId="0" applyNumberFormat="1" applyFont="1" applyFill="1" applyBorder="1" applyAlignment="1">
      <alignment horizontal="left" vertical="top" wrapText="1"/>
    </xf>
    <xf numFmtId="1" fontId="4" fillId="0" borderId="30" xfId="0" applyNumberFormat="1" applyFont="1" applyFill="1" applyBorder="1" applyAlignment="1">
      <alignment horizontal="left" vertical="top" wrapText="1"/>
    </xf>
    <xf numFmtId="1" fontId="4" fillId="0" borderId="22" xfId="0" applyNumberFormat="1" applyFont="1" applyFill="1" applyBorder="1" applyAlignment="1">
      <alignment horizontal="left" vertical="top" wrapText="1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0" borderId="29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3" fillId="0" borderId="1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9" fillId="10" borderId="6" xfId="0" applyFont="1" applyFill="1" applyBorder="1" applyAlignment="1">
      <alignment horizontal="left" vertical="center" wrapText="1"/>
    </xf>
    <xf numFmtId="0" fontId="9" fillId="10" borderId="7" xfId="0" applyFont="1" applyFill="1" applyBorder="1" applyAlignment="1">
      <alignment horizontal="left" vertical="center" wrapText="1"/>
    </xf>
    <xf numFmtId="0" fontId="9" fillId="10" borderId="15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4" fillId="0" borderId="32" xfId="0" applyNumberFormat="1" applyFont="1" applyFill="1" applyBorder="1" applyAlignment="1">
      <alignment horizontal="center"/>
    </xf>
    <xf numFmtId="0" fontId="14" fillId="0" borderId="8" xfId="0" applyNumberFormat="1" applyFont="1" applyFill="1" applyBorder="1" applyAlignment="1">
      <alignment horizontal="center"/>
    </xf>
    <xf numFmtId="0" fontId="15" fillId="0" borderId="32" xfId="0" applyNumberFormat="1" applyFont="1" applyFill="1" applyBorder="1" applyAlignment="1">
      <alignment horizontal="center"/>
    </xf>
    <xf numFmtId="0" fontId="15" fillId="0" borderId="8" xfId="0" applyNumberFormat="1" applyFont="1" applyFill="1" applyBorder="1" applyAlignment="1">
      <alignment horizontal="center"/>
    </xf>
    <xf numFmtId="0" fontId="9" fillId="2" borderId="1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12" fillId="11" borderId="6" xfId="0" applyFont="1" applyFill="1" applyBorder="1" applyAlignment="1">
      <alignment horizontal="left"/>
    </xf>
    <xf numFmtId="0" fontId="12" fillId="11" borderId="8" xfId="0" applyFont="1" applyFill="1" applyBorder="1" applyAlignment="1">
      <alignment horizontal="left"/>
    </xf>
    <xf numFmtId="0" fontId="12" fillId="0" borderId="6" xfId="0" applyFont="1" applyFill="1" applyBorder="1" applyAlignment="1">
      <alignment horizontal="left"/>
    </xf>
    <xf numFmtId="0" fontId="12" fillId="0" borderId="7" xfId="0" applyFont="1" applyFill="1" applyBorder="1" applyAlignment="1">
      <alignment horizontal="left"/>
    </xf>
    <xf numFmtId="0" fontId="12" fillId="0" borderId="8" xfId="0" applyFont="1" applyFill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3" fillId="0" borderId="6" xfId="0" applyFont="1" applyFill="1" applyBorder="1" applyAlignment="1">
      <alignment horizontal="left"/>
    </xf>
    <xf numFmtId="0" fontId="13" fillId="0" borderId="8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/>
    </xf>
    <xf numFmtId="0" fontId="3" fillId="11" borderId="1" xfId="2" applyFill="1" applyBorder="1" applyAlignment="1">
      <alignment horizontal="center" vertical="center"/>
    </xf>
    <xf numFmtId="0" fontId="3" fillId="11" borderId="2" xfId="2" applyFill="1" applyBorder="1" applyAlignment="1">
      <alignment horizontal="center" vertical="center"/>
    </xf>
    <xf numFmtId="0" fontId="3" fillId="11" borderId="9" xfId="2" applyFill="1" applyBorder="1" applyAlignment="1">
      <alignment horizontal="center" vertical="center"/>
    </xf>
    <xf numFmtId="0" fontId="3" fillId="11" borderId="10" xfId="2" applyFill="1" applyBorder="1" applyAlignment="1">
      <alignment horizontal="center" vertical="center"/>
    </xf>
    <xf numFmtId="0" fontId="0" fillId="11" borderId="6" xfId="2" applyFont="1" applyFill="1" applyBorder="1" applyAlignment="1">
      <alignment horizontal="center" vertical="center"/>
    </xf>
    <xf numFmtId="0" fontId="1" fillId="11" borderId="7" xfId="2" applyFont="1" applyFill="1" applyBorder="1" applyAlignment="1">
      <alignment horizontal="center" vertical="center"/>
    </xf>
    <xf numFmtId="0" fontId="1" fillId="11" borderId="8" xfId="2" applyFont="1" applyFill="1" applyBorder="1" applyAlignment="1">
      <alignment horizontal="center" vertical="center"/>
    </xf>
    <xf numFmtId="0" fontId="0" fillId="11" borderId="6" xfId="2" applyFont="1" applyFill="1" applyBorder="1" applyAlignment="1">
      <alignment horizontal="center" vertical="center" wrapText="1"/>
    </xf>
    <xf numFmtId="0" fontId="1" fillId="11" borderId="7" xfId="2" applyFont="1" applyFill="1" applyBorder="1" applyAlignment="1">
      <alignment horizontal="center" vertical="center" wrapText="1"/>
    </xf>
    <xf numFmtId="0" fontId="1" fillId="11" borderId="8" xfId="2" applyFont="1" applyFill="1" applyBorder="1" applyAlignment="1">
      <alignment horizontal="center" vertical="center" wrapText="1"/>
    </xf>
    <xf numFmtId="0" fontId="2" fillId="10" borderId="9" xfId="2" applyFont="1" applyFill="1" applyBorder="1" applyAlignment="1">
      <alignment horizontal="center" vertical="center"/>
    </xf>
    <xf numFmtId="0" fontId="2" fillId="10" borderId="10" xfId="2" applyFont="1" applyFill="1" applyBorder="1" applyAlignment="1">
      <alignment horizontal="center" vertical="center"/>
    </xf>
    <xf numFmtId="0" fontId="2" fillId="10" borderId="11" xfId="2" applyFont="1" applyFill="1" applyBorder="1" applyAlignment="1">
      <alignment horizontal="center" vertical="center"/>
    </xf>
    <xf numFmtId="0" fontId="0" fillId="11" borderId="9" xfId="2" applyFont="1" applyFill="1" applyBorder="1" applyAlignment="1">
      <alignment horizontal="center" vertical="center" wrapText="1"/>
    </xf>
    <xf numFmtId="0" fontId="1" fillId="11" borderId="10" xfId="2" applyFont="1" applyFill="1" applyBorder="1" applyAlignment="1">
      <alignment horizontal="center" vertical="center" wrapText="1"/>
    </xf>
    <xf numFmtId="0" fontId="1" fillId="11" borderId="11" xfId="2" applyFont="1" applyFill="1" applyBorder="1" applyAlignment="1">
      <alignment horizontal="center" vertical="center" wrapText="1"/>
    </xf>
    <xf numFmtId="0" fontId="1" fillId="11" borderId="9" xfId="2" applyFont="1" applyFill="1" applyBorder="1" applyAlignment="1">
      <alignment horizontal="center" vertical="center" wrapText="1"/>
    </xf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1023937</xdr:colOff>
      <xdr:row>0</xdr:row>
      <xdr:rowOff>154782</xdr:rowOff>
    </xdr:from>
    <xdr:to>
      <xdr:col>0</xdr:col>
      <xdr:colOff>1947862</xdr:colOff>
      <xdr:row>3</xdr:row>
      <xdr:rowOff>123826</xdr:rowOff>
    </xdr:to>
    <xdr:pic>
      <xdr:nvPicPr>
        <xdr:cNvPr id="2" name="Imagen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1023937" y="154782"/>
          <a:ext cx="92392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179916</xdr:colOff>
      <xdr:row>0</xdr:row>
      <xdr:rowOff>105834</xdr:rowOff>
    </xdr:from>
    <xdr:to>
      <xdr:col>2</xdr:col>
      <xdr:colOff>446616</xdr:colOff>
      <xdr:row>1</xdr:row>
      <xdr:rowOff>391584</xdr:rowOff>
    </xdr:to>
    <xdr:pic>
      <xdr:nvPicPr>
        <xdr:cNvPr id="5" name="1 Imagen" descr="Logo FUGA ALCALDIA-02.png">
          <a:extLst>
            <a:ext uri="{FF2B5EF4-FFF2-40B4-BE49-F238E27FC236}">
              <a16:creationId xmlns:a16="http://schemas.microsoft.com/office/drawing/2014/main" id="{5B1D3A04-EB53-483E-967D-6132DBA3A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916" y="105834"/>
          <a:ext cx="1790700" cy="6879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31</xdr:col>
      <xdr:colOff>9525</xdr:colOff>
      <xdr:row>12</xdr:row>
      <xdr:rowOff>38100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4BFD7456-7CAB-4043-A201-72818FA1D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57350"/>
          <a:ext cx="1257300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112"/>
  <sheetViews>
    <sheetView showGridLines="0" tabSelected="1" view="pageBreakPreview" zoomScale="80" zoomScaleNormal="80" zoomScaleSheetLayoutView="80" workbookViewId="0">
      <selection activeCell="B7" sqref="B7:J7"/>
    </sheetView>
  </sheetViews>
  <sheetFormatPr baseColWidth="10" defaultRowHeight="12.75" x14ac:dyDescent="0.2"/>
  <cols>
    <col min="1" max="1" width="46.28515625" style="2" customWidth="1"/>
    <col min="2" max="2" width="15.42578125" style="2" customWidth="1"/>
    <col min="3" max="3" width="20.85546875" style="2" customWidth="1"/>
    <col min="4" max="4" width="30.7109375" style="2" customWidth="1"/>
    <col min="5" max="5" width="17.5703125" style="2" hidden="1" customWidth="1"/>
    <col min="6" max="6" width="16.85546875" style="2" customWidth="1"/>
    <col min="7" max="7" width="7.7109375" style="2" hidden="1" customWidth="1"/>
    <col min="8" max="8" width="11.28515625" style="2" customWidth="1"/>
    <col min="9" max="9" width="3" style="2" customWidth="1"/>
    <col min="10" max="10" width="9.42578125" style="2" customWidth="1"/>
    <col min="11" max="11" width="20.5703125" style="1" customWidth="1"/>
    <col min="12" max="12" width="6.42578125" style="2" customWidth="1"/>
    <col min="13" max="13" width="12.42578125" style="2" customWidth="1"/>
    <col min="14" max="14" width="9.7109375" style="2" customWidth="1"/>
    <col min="15" max="15" width="18.28515625" style="2" customWidth="1"/>
    <col min="16" max="19" width="11.42578125" style="2" customWidth="1"/>
    <col min="20" max="16384" width="11.42578125" style="2"/>
  </cols>
  <sheetData>
    <row r="1" spans="1:11" ht="21" customHeight="1" x14ac:dyDescent="0.2">
      <c r="A1" s="109"/>
      <c r="B1" s="112" t="s">
        <v>69</v>
      </c>
      <c r="C1" s="113"/>
      <c r="D1" s="113"/>
      <c r="E1" s="113"/>
      <c r="F1" s="114"/>
      <c r="G1" s="107"/>
      <c r="H1" s="108" t="s">
        <v>70</v>
      </c>
      <c r="I1" s="108"/>
      <c r="J1" s="108"/>
    </row>
    <row r="2" spans="1:11" ht="24" customHeight="1" x14ac:dyDescent="0.2">
      <c r="A2" s="110"/>
      <c r="B2" s="115"/>
      <c r="C2" s="116"/>
      <c r="D2" s="116"/>
      <c r="E2" s="116"/>
      <c r="F2" s="117"/>
      <c r="G2" s="107"/>
      <c r="H2" s="108" t="s">
        <v>73</v>
      </c>
      <c r="I2" s="108"/>
      <c r="J2" s="108"/>
    </row>
    <row r="3" spans="1:11" ht="23.25" customHeight="1" x14ac:dyDescent="0.2">
      <c r="A3" s="110"/>
      <c r="B3" s="118" t="s">
        <v>58</v>
      </c>
      <c r="C3" s="119"/>
      <c r="D3" s="119"/>
      <c r="E3" s="119"/>
      <c r="F3" s="120"/>
      <c r="G3" s="107"/>
      <c r="H3" s="124" t="s">
        <v>72</v>
      </c>
      <c r="I3" s="125"/>
      <c r="J3" s="126"/>
    </row>
    <row r="4" spans="1:11" ht="21" customHeight="1" x14ac:dyDescent="0.2">
      <c r="A4" s="111"/>
      <c r="B4" s="121"/>
      <c r="C4" s="122"/>
      <c r="D4" s="122"/>
      <c r="E4" s="122"/>
      <c r="F4" s="123"/>
      <c r="G4" s="107"/>
      <c r="H4" s="124" t="s">
        <v>71</v>
      </c>
      <c r="I4" s="125"/>
      <c r="J4" s="126"/>
    </row>
    <row r="5" spans="1:11" ht="5.25" customHeight="1" thickBot="1" x14ac:dyDescent="0.25">
      <c r="A5" s="144"/>
      <c r="B5" s="145"/>
      <c r="C5" s="145"/>
      <c r="D5" s="145"/>
      <c r="E5" s="145"/>
      <c r="F5" s="145"/>
      <c r="G5" s="145"/>
      <c r="H5" s="145"/>
      <c r="I5" s="145"/>
      <c r="J5" s="146"/>
      <c r="K5" s="4"/>
    </row>
    <row r="6" spans="1:11" s="7" customFormat="1" ht="16.5" thickBot="1" x14ac:dyDescent="0.25">
      <c r="A6" s="155" t="s">
        <v>8</v>
      </c>
      <c r="B6" s="156"/>
      <c r="C6" s="156"/>
      <c r="D6" s="156"/>
      <c r="E6" s="156"/>
      <c r="F6" s="156"/>
      <c r="G6" s="156"/>
      <c r="H6" s="156"/>
      <c r="I6" s="156"/>
      <c r="J6" s="157"/>
      <c r="K6" s="6"/>
    </row>
    <row r="7" spans="1:11" s="7" customFormat="1" x14ac:dyDescent="0.2">
      <c r="A7" s="8" t="s">
        <v>57</v>
      </c>
      <c r="B7" s="137"/>
      <c r="C7" s="137"/>
      <c r="D7" s="137"/>
      <c r="E7" s="137"/>
      <c r="F7" s="137"/>
      <c r="G7" s="137"/>
      <c r="H7" s="137"/>
      <c r="I7" s="137"/>
      <c r="J7" s="138"/>
      <c r="K7" s="6"/>
    </row>
    <row r="8" spans="1:11" x14ac:dyDescent="0.2">
      <c r="A8" s="8" t="s">
        <v>9</v>
      </c>
      <c r="B8" s="137"/>
      <c r="C8" s="137"/>
      <c r="D8" s="137"/>
      <c r="E8" s="137"/>
      <c r="F8" s="137"/>
      <c r="G8" s="137"/>
      <c r="H8" s="137"/>
      <c r="I8" s="137"/>
      <c r="J8" s="138"/>
      <c r="K8" s="9"/>
    </row>
    <row r="9" spans="1:11" x14ac:dyDescent="0.2">
      <c r="A9" s="10" t="s">
        <v>10</v>
      </c>
      <c r="B9" s="149"/>
      <c r="C9" s="149"/>
      <c r="D9" s="11" t="s">
        <v>11</v>
      </c>
      <c r="E9" s="153" t="s">
        <v>12</v>
      </c>
      <c r="F9" s="153"/>
      <c r="G9" s="153"/>
      <c r="H9" s="153"/>
      <c r="I9" s="153"/>
      <c r="J9" s="154"/>
      <c r="K9" s="12"/>
    </row>
    <row r="10" spans="1:11" ht="13.5" thickBot="1" x14ac:dyDescent="0.25">
      <c r="A10" s="73" t="s">
        <v>7</v>
      </c>
      <c r="B10" s="158" t="s">
        <v>50</v>
      </c>
      <c r="C10" s="161"/>
      <c r="D10" s="82" t="s">
        <v>11</v>
      </c>
      <c r="E10" s="82"/>
      <c r="F10" s="158"/>
      <c r="G10" s="159"/>
      <c r="H10" s="159"/>
      <c r="I10" s="159"/>
      <c r="J10" s="160"/>
      <c r="K10" s="13"/>
    </row>
    <row r="11" spans="1:11" ht="16.5" thickBot="1" x14ac:dyDescent="0.3">
      <c r="A11" s="139" t="s">
        <v>51</v>
      </c>
      <c r="B11" s="140"/>
      <c r="C11" s="140"/>
      <c r="D11" s="140"/>
      <c r="E11" s="140"/>
      <c r="F11" s="140"/>
      <c r="G11" s="140"/>
      <c r="H11" s="140"/>
      <c r="I11" s="140"/>
      <c r="J11" s="141"/>
      <c r="K11" s="13"/>
    </row>
    <row r="12" spans="1:11" x14ac:dyDescent="0.2">
      <c r="A12" s="73" t="s">
        <v>39</v>
      </c>
      <c r="B12" s="147"/>
      <c r="C12" s="147"/>
      <c r="D12" s="147"/>
      <c r="E12" s="147"/>
      <c r="F12" s="147"/>
      <c r="G12" s="147"/>
      <c r="H12" s="147"/>
      <c r="I12" s="147"/>
      <c r="J12" s="148"/>
      <c r="K12" s="13"/>
    </row>
    <row r="13" spans="1:11" ht="18.75" customHeight="1" x14ac:dyDescent="0.2">
      <c r="A13" s="83" t="s">
        <v>49</v>
      </c>
      <c r="B13" s="147"/>
      <c r="C13" s="147"/>
      <c r="D13" s="147"/>
      <c r="E13" s="147"/>
      <c r="F13" s="147"/>
      <c r="G13" s="147"/>
      <c r="H13" s="147"/>
      <c r="I13" s="147"/>
      <c r="J13" s="148"/>
      <c r="K13" s="13"/>
    </row>
    <row r="14" spans="1:11" ht="13.5" customHeight="1" thickBot="1" x14ac:dyDescent="0.25">
      <c r="A14" s="83" t="s">
        <v>52</v>
      </c>
      <c r="B14" s="165" t="s">
        <v>53</v>
      </c>
      <c r="C14" s="166"/>
      <c r="D14" s="166"/>
      <c r="E14" s="166"/>
      <c r="F14" s="166"/>
      <c r="G14" s="166"/>
      <c r="H14" s="166"/>
      <c r="I14" s="166"/>
      <c r="J14" s="84"/>
      <c r="K14" s="13"/>
    </row>
    <row r="15" spans="1:11" ht="16.5" thickBot="1" x14ac:dyDescent="0.3">
      <c r="A15" s="139" t="s">
        <v>28</v>
      </c>
      <c r="B15" s="140"/>
      <c r="C15" s="140"/>
      <c r="D15" s="140"/>
      <c r="E15" s="140"/>
      <c r="F15" s="140"/>
      <c r="G15" s="140"/>
      <c r="H15" s="140"/>
      <c r="I15" s="140"/>
      <c r="J15" s="141"/>
      <c r="K15" s="13"/>
    </row>
    <row r="16" spans="1:11" ht="23.25" customHeight="1" thickBot="1" x14ac:dyDescent="0.25">
      <c r="A16" s="150" t="s">
        <v>54</v>
      </c>
      <c r="B16" s="151"/>
      <c r="C16" s="151"/>
      <c r="D16" s="151"/>
      <c r="E16" s="151"/>
      <c r="F16" s="151"/>
      <c r="G16" s="151"/>
      <c r="H16" s="151"/>
      <c r="I16" s="151"/>
      <c r="J16" s="152"/>
      <c r="K16" s="13"/>
    </row>
    <row r="17" spans="1:11" ht="16.5" thickBot="1" x14ac:dyDescent="0.3">
      <c r="A17" s="139" t="s">
        <v>40</v>
      </c>
      <c r="B17" s="140"/>
      <c r="C17" s="140"/>
      <c r="D17" s="140"/>
      <c r="E17" s="140"/>
      <c r="F17" s="140"/>
      <c r="G17" s="140"/>
      <c r="H17" s="140"/>
      <c r="I17" s="140"/>
      <c r="J17" s="141"/>
      <c r="K17" s="13"/>
    </row>
    <row r="18" spans="1:11" ht="30" hidden="1" customHeight="1" thickBot="1" x14ac:dyDescent="0.25">
      <c r="A18" s="175" t="s">
        <v>41</v>
      </c>
      <c r="B18" s="176"/>
      <c r="C18" s="176"/>
      <c r="D18" s="177"/>
      <c r="E18" s="178" t="s">
        <v>31</v>
      </c>
      <c r="F18" s="178"/>
      <c r="G18" s="178"/>
      <c r="H18" s="178"/>
      <c r="I18" s="178"/>
      <c r="J18" s="179"/>
      <c r="K18" s="13"/>
    </row>
    <row r="19" spans="1:11" ht="13.5" hidden="1" thickBot="1" x14ac:dyDescent="0.25">
      <c r="A19" s="180" t="s">
        <v>30</v>
      </c>
      <c r="B19" s="176"/>
      <c r="C19" s="177"/>
      <c r="D19" s="77" t="s">
        <v>16</v>
      </c>
      <c r="E19" s="180" t="s">
        <v>13</v>
      </c>
      <c r="F19" s="177"/>
      <c r="G19" s="180" t="s">
        <v>14</v>
      </c>
      <c r="H19" s="177"/>
      <c r="I19" s="180" t="s">
        <v>15</v>
      </c>
      <c r="J19" s="177"/>
      <c r="K19" s="13"/>
    </row>
    <row r="20" spans="1:11" ht="13.5" hidden="1" thickBot="1" x14ac:dyDescent="0.25">
      <c r="A20" s="181"/>
      <c r="B20" s="182"/>
      <c r="C20" s="183"/>
      <c r="D20" s="75"/>
      <c r="E20" s="167"/>
      <c r="F20" s="168"/>
      <c r="G20" s="169"/>
      <c r="H20" s="169"/>
      <c r="I20" s="167"/>
      <c r="J20" s="168"/>
      <c r="K20" s="13"/>
    </row>
    <row r="21" spans="1:11" ht="13.5" hidden="1" thickBot="1" x14ac:dyDescent="0.25">
      <c r="A21" s="76" t="s">
        <v>17</v>
      </c>
      <c r="B21" s="170"/>
      <c r="C21" s="171"/>
      <c r="D21" s="76" t="s">
        <v>18</v>
      </c>
      <c r="E21" s="172"/>
      <c r="F21" s="173"/>
      <c r="G21" s="173"/>
      <c r="H21" s="173"/>
      <c r="I21" s="173"/>
      <c r="J21" s="174"/>
      <c r="K21" s="13"/>
    </row>
    <row r="22" spans="1:11" ht="12" hidden="1" customHeight="1" thickBot="1" x14ac:dyDescent="0.25">
      <c r="A22" s="162"/>
      <c r="B22" s="163"/>
      <c r="C22" s="163"/>
      <c r="D22" s="163"/>
      <c r="E22" s="163"/>
      <c r="F22" s="163"/>
      <c r="G22" s="163"/>
      <c r="H22" s="163"/>
      <c r="I22" s="163"/>
      <c r="J22" s="164"/>
      <c r="K22" s="13"/>
    </row>
    <row r="23" spans="1:11" ht="16.5" customHeight="1" thickBot="1" x14ac:dyDescent="0.3">
      <c r="A23" s="139" t="s">
        <v>59</v>
      </c>
      <c r="B23" s="140"/>
      <c r="C23" s="140"/>
      <c r="D23" s="141"/>
      <c r="E23" s="142" t="s">
        <v>31</v>
      </c>
      <c r="F23" s="142"/>
      <c r="G23" s="142"/>
      <c r="H23" s="142"/>
      <c r="I23" s="142"/>
      <c r="J23" s="143"/>
      <c r="K23" s="13"/>
    </row>
    <row r="24" spans="1:11" ht="16.5" thickBot="1" x14ac:dyDescent="0.3">
      <c r="A24" s="139" t="s">
        <v>42</v>
      </c>
      <c r="B24" s="140"/>
      <c r="C24" s="141"/>
      <c r="D24" s="87" t="s">
        <v>16</v>
      </c>
      <c r="E24" s="139" t="s">
        <v>13</v>
      </c>
      <c r="F24" s="141"/>
      <c r="G24" s="139" t="s">
        <v>14</v>
      </c>
      <c r="H24" s="141"/>
      <c r="I24" s="139" t="s">
        <v>15</v>
      </c>
      <c r="J24" s="141"/>
      <c r="K24" s="13"/>
    </row>
    <row r="25" spans="1:11" ht="13.5" thickBot="1" x14ac:dyDescent="0.25">
      <c r="A25" s="181"/>
      <c r="B25" s="182"/>
      <c r="C25" s="183"/>
      <c r="D25" s="75"/>
      <c r="E25" s="167"/>
      <c r="F25" s="168"/>
      <c r="G25" s="169"/>
      <c r="H25" s="169"/>
      <c r="I25" s="167"/>
      <c r="J25" s="168"/>
      <c r="K25" s="13"/>
    </row>
    <row r="26" spans="1:11" ht="16.5" thickBot="1" x14ac:dyDescent="0.3">
      <c r="A26" s="88" t="s">
        <v>17</v>
      </c>
      <c r="B26" s="216" t="s">
        <v>60</v>
      </c>
      <c r="C26" s="217"/>
      <c r="D26" s="88" t="s">
        <v>18</v>
      </c>
      <c r="E26" s="218" t="s">
        <v>61</v>
      </c>
      <c r="F26" s="219"/>
      <c r="G26" s="219"/>
      <c r="H26" s="219"/>
      <c r="I26" s="219"/>
      <c r="J26" s="220"/>
      <c r="K26" s="13"/>
    </row>
    <row r="27" spans="1:11" ht="13.5" thickBot="1" x14ac:dyDescent="0.25">
      <c r="A27" s="181"/>
      <c r="B27" s="182"/>
      <c r="C27" s="182"/>
      <c r="D27" s="182"/>
      <c r="E27" s="182"/>
      <c r="F27" s="182"/>
      <c r="G27" s="182"/>
      <c r="H27" s="182"/>
      <c r="I27" s="182"/>
      <c r="J27" s="183"/>
      <c r="K27" s="13"/>
    </row>
    <row r="28" spans="1:11" ht="16.5" thickBot="1" x14ac:dyDescent="0.3">
      <c r="A28" s="139" t="s">
        <v>29</v>
      </c>
      <c r="B28" s="140"/>
      <c r="C28" s="140"/>
      <c r="D28" s="141"/>
      <c r="E28" s="140" t="s">
        <v>19</v>
      </c>
      <c r="F28" s="140"/>
      <c r="G28" s="140"/>
      <c r="H28" s="140"/>
      <c r="I28" s="140"/>
      <c r="J28" s="141"/>
      <c r="K28" s="13"/>
    </row>
    <row r="29" spans="1:11" ht="16.5" thickBot="1" x14ac:dyDescent="0.3">
      <c r="A29" s="213" t="s">
        <v>42</v>
      </c>
      <c r="B29" s="214"/>
      <c r="C29" s="215"/>
      <c r="D29" s="89" t="s">
        <v>16</v>
      </c>
      <c r="E29" s="213" t="s">
        <v>26</v>
      </c>
      <c r="F29" s="215"/>
      <c r="G29" s="213" t="s">
        <v>27</v>
      </c>
      <c r="H29" s="215"/>
      <c r="I29" s="213" t="s">
        <v>20</v>
      </c>
      <c r="J29" s="215"/>
      <c r="K29" s="13"/>
    </row>
    <row r="30" spans="1:11" ht="13.5" thickBot="1" x14ac:dyDescent="0.25">
      <c r="A30" s="221"/>
      <c r="B30" s="222"/>
      <c r="C30" s="223"/>
      <c r="D30" s="14"/>
      <c r="E30" s="196"/>
      <c r="F30" s="197"/>
      <c r="G30" s="198"/>
      <c r="H30" s="198"/>
      <c r="I30" s="196"/>
      <c r="J30" s="197"/>
      <c r="K30" s="13"/>
    </row>
    <row r="31" spans="1:11" ht="16.5" thickBot="1" x14ac:dyDescent="0.3">
      <c r="A31" s="90" t="s">
        <v>17</v>
      </c>
      <c r="B31" s="216" t="s">
        <v>60</v>
      </c>
      <c r="C31" s="217"/>
      <c r="D31" s="90" t="s">
        <v>18</v>
      </c>
      <c r="E31" s="218" t="s">
        <v>61</v>
      </c>
      <c r="F31" s="219"/>
      <c r="G31" s="219"/>
      <c r="H31" s="219"/>
      <c r="I31" s="219"/>
      <c r="J31" s="220"/>
      <c r="K31" s="13"/>
    </row>
    <row r="32" spans="1:11" ht="7.5" customHeight="1" thickBot="1" x14ac:dyDescent="0.25">
      <c r="A32" s="78"/>
      <c r="B32" s="79"/>
      <c r="C32" s="79"/>
      <c r="D32" s="79"/>
      <c r="E32" s="79"/>
      <c r="F32" s="79"/>
      <c r="G32" s="79"/>
      <c r="H32" s="79"/>
      <c r="I32" s="79"/>
      <c r="J32" s="80"/>
      <c r="K32" s="13"/>
    </row>
    <row r="33" spans="1:24" ht="16.5" thickBot="1" x14ac:dyDescent="0.3">
      <c r="A33" s="213" t="s">
        <v>46</v>
      </c>
      <c r="B33" s="214"/>
      <c r="C33" s="214"/>
      <c r="D33" s="214"/>
      <c r="E33" s="214"/>
      <c r="F33" s="214"/>
      <c r="G33" s="214"/>
      <c r="H33" s="214"/>
      <c r="I33" s="214"/>
      <c r="J33" s="215"/>
      <c r="K33" s="13"/>
    </row>
    <row r="34" spans="1:24" s="86" customFormat="1" ht="12.75" customHeight="1" x14ac:dyDescent="0.2">
      <c r="A34" s="199" t="s">
        <v>55</v>
      </c>
      <c r="B34" s="200"/>
      <c r="C34" s="200"/>
      <c r="D34" s="200"/>
      <c r="E34" s="200"/>
      <c r="F34" s="200"/>
      <c r="G34" s="200"/>
      <c r="H34" s="200"/>
      <c r="I34" s="200"/>
      <c r="J34" s="201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</row>
    <row r="35" spans="1:24" s="86" customFormat="1" x14ac:dyDescent="0.2">
      <c r="A35" s="202"/>
      <c r="B35" s="203"/>
      <c r="C35" s="203"/>
      <c r="D35" s="203"/>
      <c r="E35" s="203"/>
      <c r="F35" s="203"/>
      <c r="G35" s="203"/>
      <c r="H35" s="203"/>
      <c r="I35" s="203"/>
      <c r="J35" s="204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</row>
    <row r="36" spans="1:24" s="86" customFormat="1" ht="12.75" hidden="1" customHeight="1" x14ac:dyDescent="0.2">
      <c r="A36" s="202"/>
      <c r="B36" s="203"/>
      <c r="C36" s="203"/>
      <c r="D36" s="203"/>
      <c r="E36" s="203"/>
      <c r="F36" s="203"/>
      <c r="G36" s="203"/>
      <c r="H36" s="203"/>
      <c r="I36" s="203"/>
      <c r="J36" s="204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</row>
    <row r="37" spans="1:24" s="86" customFormat="1" ht="12.75" hidden="1" customHeight="1" x14ac:dyDescent="0.2">
      <c r="A37" s="202"/>
      <c r="B37" s="203"/>
      <c r="C37" s="203"/>
      <c r="D37" s="203"/>
      <c r="E37" s="203"/>
      <c r="F37" s="203"/>
      <c r="G37" s="203"/>
      <c r="H37" s="203"/>
      <c r="I37" s="203"/>
      <c r="J37" s="204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</row>
    <row r="38" spans="1:24" s="86" customFormat="1" ht="12.75" hidden="1" customHeight="1" x14ac:dyDescent="0.2">
      <c r="A38" s="202"/>
      <c r="B38" s="203"/>
      <c r="C38" s="203"/>
      <c r="D38" s="203"/>
      <c r="E38" s="203"/>
      <c r="F38" s="203"/>
      <c r="G38" s="203"/>
      <c r="H38" s="203"/>
      <c r="I38" s="203"/>
      <c r="J38" s="204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</row>
    <row r="39" spans="1:24" s="86" customFormat="1" ht="12.75" hidden="1" customHeight="1" x14ac:dyDescent="0.2">
      <c r="A39" s="202"/>
      <c r="B39" s="203"/>
      <c r="C39" s="203"/>
      <c r="D39" s="203"/>
      <c r="E39" s="203"/>
      <c r="F39" s="203"/>
      <c r="G39" s="203"/>
      <c r="H39" s="203"/>
      <c r="I39" s="203"/>
      <c r="J39" s="204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</row>
    <row r="40" spans="1:24" s="86" customFormat="1" ht="12.75" hidden="1" customHeight="1" x14ac:dyDescent="0.2">
      <c r="A40" s="202"/>
      <c r="B40" s="203"/>
      <c r="C40" s="203"/>
      <c r="D40" s="203"/>
      <c r="E40" s="203"/>
      <c r="F40" s="203"/>
      <c r="G40" s="203"/>
      <c r="H40" s="203"/>
      <c r="I40" s="203"/>
      <c r="J40" s="204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</row>
    <row r="41" spans="1:24" s="86" customFormat="1" ht="13.5" thickBot="1" x14ac:dyDescent="0.25">
      <c r="A41" s="205"/>
      <c r="B41" s="206"/>
      <c r="C41" s="206"/>
      <c r="D41" s="206"/>
      <c r="E41" s="206"/>
      <c r="F41" s="206"/>
      <c r="G41" s="206"/>
      <c r="H41" s="206"/>
      <c r="I41" s="206"/>
      <c r="J41" s="207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</row>
    <row r="42" spans="1:24" ht="16.5" thickBot="1" x14ac:dyDescent="0.25">
      <c r="A42" s="91" t="s">
        <v>44</v>
      </c>
      <c r="B42" s="127" t="s">
        <v>62</v>
      </c>
      <c r="C42" s="129"/>
      <c r="D42" s="127" t="s">
        <v>63</v>
      </c>
      <c r="E42" s="128"/>
      <c r="F42" s="128"/>
      <c r="G42" s="128"/>
      <c r="H42" s="128"/>
      <c r="I42" s="128"/>
      <c r="J42" s="129"/>
      <c r="K42" s="16"/>
      <c r="M42" s="1"/>
      <c r="N42" s="1"/>
      <c r="O42" s="1"/>
    </row>
    <row r="43" spans="1:24" ht="13.5" thickBot="1" x14ac:dyDescent="0.25">
      <c r="A43" s="17"/>
      <c r="B43" s="18"/>
      <c r="C43" s="18"/>
      <c r="D43" s="18"/>
      <c r="E43" s="18"/>
      <c r="F43" s="18"/>
      <c r="G43" s="18"/>
      <c r="H43" s="18"/>
      <c r="I43" s="18"/>
      <c r="J43" s="19"/>
      <c r="K43" s="16"/>
      <c r="M43" s="1"/>
      <c r="N43" s="1"/>
      <c r="O43" s="1"/>
    </row>
    <row r="44" spans="1:24" ht="16.5" thickBot="1" x14ac:dyDescent="0.25">
      <c r="A44" s="193" t="s">
        <v>43</v>
      </c>
      <c r="B44" s="194"/>
      <c r="C44" s="194"/>
      <c r="D44" s="194"/>
      <c r="E44" s="194"/>
      <c r="F44" s="194"/>
      <c r="G44" s="194"/>
      <c r="H44" s="194"/>
      <c r="I44" s="194"/>
      <c r="J44" s="195"/>
      <c r="K44" s="16"/>
      <c r="M44" s="1"/>
      <c r="N44" s="1"/>
      <c r="O44" s="20"/>
    </row>
    <row r="45" spans="1:24" ht="48" thickBot="1" x14ac:dyDescent="0.25">
      <c r="A45" s="92" t="s">
        <v>22</v>
      </c>
      <c r="B45" s="93" t="s">
        <v>1</v>
      </c>
      <c r="C45" s="94" t="s">
        <v>2</v>
      </c>
      <c r="D45" s="95" t="s">
        <v>47</v>
      </c>
      <c r="E45" s="96" t="s">
        <v>21</v>
      </c>
      <c r="F45" s="93" t="s">
        <v>24</v>
      </c>
      <c r="G45" s="94"/>
      <c r="H45" s="95" t="s">
        <v>25</v>
      </c>
      <c r="I45" s="212" t="s">
        <v>21</v>
      </c>
      <c r="J45" s="157"/>
      <c r="K45" s="21"/>
      <c r="M45" s="1"/>
      <c r="N45" s="1"/>
      <c r="O45" s="20"/>
    </row>
    <row r="46" spans="1:24" ht="15" thickBot="1" x14ac:dyDescent="0.25">
      <c r="A46" s="22"/>
      <c r="B46" s="97">
        <v>0</v>
      </c>
      <c r="C46" s="97">
        <v>0</v>
      </c>
      <c r="D46" s="23"/>
      <c r="E46" s="24">
        <f t="shared" ref="E46:E50" si="0">DAYS360(B46,C46)</f>
        <v>0</v>
      </c>
      <c r="F46" s="98">
        <f t="shared" ref="F46:F50" si="1">FLOOR(G46,1)</f>
        <v>0</v>
      </c>
      <c r="G46" s="99">
        <f t="shared" ref="G46:G50" si="2">E46/360</f>
        <v>0</v>
      </c>
      <c r="H46" s="100">
        <f t="shared" ref="H46:H50" si="3">FLOOR(I46,1)</f>
        <v>0</v>
      </c>
      <c r="I46" s="208">
        <f t="shared" ref="I46:I50" si="4">((G46-(FLOOR(G46,1)))*12)</f>
        <v>0</v>
      </c>
      <c r="J46" s="209"/>
      <c r="K46" s="25"/>
      <c r="M46" s="26"/>
      <c r="N46" s="26"/>
      <c r="O46" s="26"/>
    </row>
    <row r="47" spans="1:24" ht="16.5" thickBot="1" x14ac:dyDescent="0.25">
      <c r="A47" s="134" t="s">
        <v>48</v>
      </c>
      <c r="B47" s="135"/>
      <c r="C47" s="135"/>
      <c r="D47" s="135"/>
      <c r="E47" s="135"/>
      <c r="F47" s="135"/>
      <c r="G47" s="135"/>
      <c r="H47" s="135"/>
      <c r="I47" s="135"/>
      <c r="J47" s="136"/>
      <c r="K47" s="25"/>
      <c r="M47" s="26"/>
      <c r="N47" s="26"/>
      <c r="O47" s="26"/>
    </row>
    <row r="48" spans="1:24" ht="15" thickBot="1" x14ac:dyDescent="0.25">
      <c r="A48" s="22"/>
      <c r="B48" s="97">
        <v>0</v>
      </c>
      <c r="C48" s="97">
        <v>0</v>
      </c>
      <c r="D48" s="23"/>
      <c r="E48" s="27">
        <f t="shared" si="0"/>
        <v>0</v>
      </c>
      <c r="F48" s="98">
        <f t="shared" si="1"/>
        <v>0</v>
      </c>
      <c r="G48" s="99">
        <f t="shared" si="2"/>
        <v>0</v>
      </c>
      <c r="H48" s="100">
        <f t="shared" si="3"/>
        <v>0</v>
      </c>
      <c r="I48" s="208">
        <f t="shared" si="4"/>
        <v>0</v>
      </c>
      <c r="J48" s="209"/>
      <c r="K48" s="25"/>
      <c r="M48" s="26"/>
      <c r="N48" s="26"/>
      <c r="O48" s="26"/>
    </row>
    <row r="49" spans="1:15" ht="16.5" thickBot="1" x14ac:dyDescent="0.25">
      <c r="A49" s="134" t="s">
        <v>48</v>
      </c>
      <c r="B49" s="135"/>
      <c r="C49" s="135"/>
      <c r="D49" s="135"/>
      <c r="E49" s="135"/>
      <c r="F49" s="135"/>
      <c r="G49" s="135"/>
      <c r="H49" s="135"/>
      <c r="I49" s="135"/>
      <c r="J49" s="136"/>
      <c r="K49" s="25"/>
      <c r="M49" s="26"/>
      <c r="N49" s="26"/>
      <c r="O49" s="26"/>
    </row>
    <row r="50" spans="1:15" ht="15.75" thickBot="1" x14ac:dyDescent="0.25">
      <c r="A50" s="22"/>
      <c r="B50" s="97">
        <v>0</v>
      </c>
      <c r="C50" s="97">
        <v>0</v>
      </c>
      <c r="D50" s="23"/>
      <c r="E50" s="27">
        <f t="shared" si="0"/>
        <v>0</v>
      </c>
      <c r="F50" s="101">
        <f t="shared" si="1"/>
        <v>0</v>
      </c>
      <c r="G50" s="102">
        <f t="shared" si="2"/>
        <v>0</v>
      </c>
      <c r="H50" s="103">
        <f t="shared" si="3"/>
        <v>0</v>
      </c>
      <c r="I50" s="210">
        <f t="shared" si="4"/>
        <v>0</v>
      </c>
      <c r="J50" s="211"/>
      <c r="K50" s="25"/>
      <c r="M50" s="26"/>
      <c r="N50" s="26"/>
      <c r="O50" s="26"/>
    </row>
    <row r="51" spans="1:15" ht="16.5" thickBot="1" x14ac:dyDescent="0.25">
      <c r="A51" s="134" t="s">
        <v>48</v>
      </c>
      <c r="B51" s="135"/>
      <c r="C51" s="135"/>
      <c r="D51" s="135"/>
      <c r="E51" s="135"/>
      <c r="F51" s="135"/>
      <c r="G51" s="135"/>
      <c r="H51" s="135"/>
      <c r="I51" s="135"/>
      <c r="J51" s="136"/>
      <c r="K51" s="25"/>
      <c r="M51" s="26"/>
      <c r="N51" s="26"/>
      <c r="O51" s="26"/>
    </row>
    <row r="52" spans="1:15" s="32" customFormat="1" ht="4.5" customHeight="1" thickBot="1" x14ac:dyDescent="0.25">
      <c r="A52" s="29"/>
      <c r="B52" s="30"/>
      <c r="C52" s="30"/>
      <c r="D52" s="30"/>
      <c r="E52" s="30"/>
      <c r="F52" s="28"/>
      <c r="G52" s="28"/>
      <c r="H52" s="28"/>
      <c r="I52" s="28"/>
      <c r="J52" s="31"/>
      <c r="K52" s="28"/>
      <c r="M52" s="33"/>
      <c r="N52" s="33"/>
      <c r="O52" s="33"/>
    </row>
    <row r="53" spans="1:15" ht="16.5" thickBot="1" x14ac:dyDescent="0.3">
      <c r="A53" s="190" t="s">
        <v>65</v>
      </c>
      <c r="B53" s="191"/>
      <c r="C53" s="191"/>
      <c r="D53" s="192"/>
      <c r="E53" s="81"/>
      <c r="F53" s="104">
        <f>SUM(F46:F51)</f>
        <v>0</v>
      </c>
      <c r="G53" s="105"/>
      <c r="H53" s="106">
        <f>SUM(H46:H51)</f>
        <v>0</v>
      </c>
      <c r="I53" s="132">
        <f>SUM(J46:J51)</f>
        <v>0</v>
      </c>
      <c r="J53" s="133"/>
      <c r="K53" s="28"/>
      <c r="M53" s="26"/>
      <c r="N53" s="26"/>
      <c r="O53" s="26"/>
    </row>
    <row r="54" spans="1:15" ht="16.5" thickBot="1" x14ac:dyDescent="0.3">
      <c r="A54" s="130" t="s">
        <v>64</v>
      </c>
      <c r="B54" s="131"/>
      <c r="C54" s="131"/>
      <c r="D54" s="131"/>
      <c r="E54" s="34"/>
      <c r="F54" s="104">
        <v>0</v>
      </c>
      <c r="G54" s="105"/>
      <c r="H54" s="106">
        <v>0</v>
      </c>
      <c r="I54" s="132">
        <v>0</v>
      </c>
      <c r="J54" s="133"/>
      <c r="K54" s="35"/>
    </row>
    <row r="55" spans="1:15" ht="16.5" thickBot="1" x14ac:dyDescent="0.3">
      <c r="A55" s="130" t="s">
        <v>68</v>
      </c>
      <c r="B55" s="131"/>
      <c r="C55" s="131"/>
      <c r="D55" s="131"/>
      <c r="E55" s="34"/>
      <c r="F55" s="104">
        <f>F54-F53</f>
        <v>0</v>
      </c>
      <c r="G55" s="105"/>
      <c r="H55" s="106">
        <f>H53-H54</f>
        <v>0</v>
      </c>
      <c r="I55" s="132">
        <f>I53-I54</f>
        <v>0</v>
      </c>
      <c r="J55" s="133"/>
      <c r="K55" s="35"/>
    </row>
    <row r="56" spans="1:15" s="32" customFormat="1" ht="4.5" customHeight="1" thickBot="1" x14ac:dyDescent="0.25">
      <c r="A56" s="29"/>
      <c r="B56" s="30"/>
      <c r="C56" s="30"/>
      <c r="D56" s="30"/>
      <c r="E56" s="30"/>
      <c r="F56" s="28"/>
      <c r="G56" s="28"/>
      <c r="H56" s="28"/>
      <c r="I56" s="28"/>
      <c r="J56" s="31"/>
      <c r="K56" s="28"/>
      <c r="M56" s="33"/>
      <c r="N56" s="33"/>
      <c r="O56" s="33"/>
    </row>
    <row r="57" spans="1:15" ht="16.5" thickBot="1" x14ac:dyDescent="0.3">
      <c r="A57" s="90" t="s">
        <v>17</v>
      </c>
      <c r="B57" s="224" t="s">
        <v>66</v>
      </c>
      <c r="C57" s="225"/>
      <c r="D57" s="90" t="s">
        <v>18</v>
      </c>
      <c r="E57" s="224" t="s">
        <v>63</v>
      </c>
      <c r="F57" s="256"/>
      <c r="G57" s="256"/>
      <c r="H57" s="256"/>
      <c r="I57" s="256"/>
      <c r="J57" s="225"/>
      <c r="K57" s="35"/>
    </row>
    <row r="58" spans="1:15" s="32" customFormat="1" ht="4.5" customHeight="1" thickBot="1" x14ac:dyDescent="0.25">
      <c r="A58" s="36"/>
      <c r="B58" s="37"/>
      <c r="C58" s="37"/>
      <c r="D58" s="37"/>
      <c r="E58" s="37"/>
      <c r="F58" s="37"/>
      <c r="G58" s="37"/>
      <c r="H58" s="37"/>
      <c r="I58" s="37"/>
      <c r="J58" s="38"/>
      <c r="K58" s="35"/>
    </row>
    <row r="59" spans="1:15" s="32" customFormat="1" ht="11.25" customHeight="1" x14ac:dyDescent="0.2">
      <c r="A59" s="184" t="s">
        <v>56</v>
      </c>
      <c r="B59" s="185"/>
      <c r="C59" s="185"/>
      <c r="D59" s="185"/>
      <c r="E59" s="185"/>
      <c r="F59" s="185"/>
      <c r="G59" s="185"/>
      <c r="H59" s="185"/>
      <c r="I59" s="185"/>
      <c r="J59" s="186"/>
      <c r="K59" s="35"/>
    </row>
    <row r="60" spans="1:15" s="32" customFormat="1" ht="11.25" customHeight="1" x14ac:dyDescent="0.2">
      <c r="A60" s="187"/>
      <c r="B60" s="188"/>
      <c r="C60" s="188"/>
      <c r="D60" s="188"/>
      <c r="E60" s="188"/>
      <c r="F60" s="188"/>
      <c r="G60" s="188"/>
      <c r="H60" s="188"/>
      <c r="I60" s="188"/>
      <c r="J60" s="189"/>
      <c r="K60" s="35"/>
    </row>
    <row r="61" spans="1:15" s="32" customFormat="1" ht="11.25" customHeight="1" x14ac:dyDescent="0.2">
      <c r="A61" s="187"/>
      <c r="B61" s="188"/>
      <c r="C61" s="188"/>
      <c r="D61" s="188"/>
      <c r="E61" s="188"/>
      <c r="F61" s="188"/>
      <c r="G61" s="188"/>
      <c r="H61" s="188"/>
      <c r="I61" s="188"/>
      <c r="J61" s="189"/>
      <c r="K61" s="28"/>
      <c r="M61" s="33"/>
      <c r="N61" s="33"/>
      <c r="O61" s="33"/>
    </row>
    <row r="62" spans="1:15" s="32" customFormat="1" ht="13.5" thickBot="1" x14ac:dyDescent="0.25">
      <c r="A62" s="187"/>
      <c r="B62" s="188"/>
      <c r="C62" s="188"/>
      <c r="D62" s="188"/>
      <c r="E62" s="188"/>
      <c r="F62" s="188"/>
      <c r="G62" s="188"/>
      <c r="H62" s="188"/>
      <c r="I62" s="188"/>
      <c r="J62" s="189"/>
      <c r="K62" s="28"/>
      <c r="M62" s="33"/>
      <c r="N62" s="33"/>
      <c r="O62" s="33"/>
    </row>
    <row r="63" spans="1:15" s="32" customFormat="1" ht="15.75" thickBot="1" x14ac:dyDescent="0.25">
      <c r="A63" s="229" t="s">
        <v>45</v>
      </c>
      <c r="B63" s="230"/>
      <c r="C63" s="231"/>
      <c r="D63" s="229" t="s">
        <v>23</v>
      </c>
      <c r="E63" s="230"/>
      <c r="F63" s="230"/>
      <c r="G63" s="230"/>
      <c r="H63" s="230"/>
      <c r="I63" s="230"/>
      <c r="J63" s="231"/>
      <c r="K63" s="28"/>
      <c r="M63" s="33"/>
      <c r="N63" s="33"/>
      <c r="O63" s="33"/>
    </row>
    <row r="64" spans="1:15" s="32" customFormat="1" x14ac:dyDescent="0.2">
      <c r="A64" s="250"/>
      <c r="B64" s="251"/>
      <c r="C64" s="252"/>
      <c r="D64" s="232"/>
      <c r="E64" s="233"/>
      <c r="F64" s="233"/>
      <c r="G64" s="233"/>
      <c r="H64" s="233"/>
      <c r="I64" s="233"/>
      <c r="J64" s="234"/>
      <c r="K64" s="28"/>
      <c r="M64" s="33"/>
      <c r="N64" s="33"/>
      <c r="O64" s="33"/>
    </row>
    <row r="65" spans="1:24" s="32" customFormat="1" ht="13.5" thickBot="1" x14ac:dyDescent="0.25">
      <c r="A65" s="253"/>
      <c r="B65" s="254"/>
      <c r="C65" s="255"/>
      <c r="D65" s="235"/>
      <c r="E65" s="236"/>
      <c r="F65" s="236"/>
      <c r="G65" s="236"/>
      <c r="H65" s="236"/>
      <c r="I65" s="236"/>
      <c r="J65" s="237"/>
      <c r="K65" s="28"/>
      <c r="M65" s="33"/>
      <c r="N65" s="33"/>
      <c r="O65" s="33"/>
    </row>
    <row r="66" spans="1:24" s="32" customFormat="1" ht="13.5" customHeight="1" thickBot="1" x14ac:dyDescent="0.25">
      <c r="A66" s="229" t="s">
        <v>45</v>
      </c>
      <c r="B66" s="230"/>
      <c r="C66" s="231"/>
      <c r="D66" s="229" t="s">
        <v>23</v>
      </c>
      <c r="E66" s="230"/>
      <c r="F66" s="230"/>
      <c r="G66" s="230"/>
      <c r="H66" s="230"/>
      <c r="I66" s="230"/>
      <c r="J66" s="231"/>
      <c r="K66" s="28"/>
      <c r="M66" s="33"/>
      <c r="N66" s="33"/>
      <c r="O66" s="33"/>
    </row>
    <row r="67" spans="1:24" s="32" customFormat="1" x14ac:dyDescent="0.2">
      <c r="A67" s="232"/>
      <c r="B67" s="233"/>
      <c r="C67" s="233"/>
      <c r="D67" s="232"/>
      <c r="E67" s="233"/>
      <c r="F67" s="233"/>
      <c r="G67" s="233"/>
      <c r="H67" s="233"/>
      <c r="I67" s="233"/>
      <c r="J67" s="234"/>
      <c r="K67" s="28"/>
      <c r="M67" s="33"/>
      <c r="N67" s="33"/>
      <c r="O67" s="33"/>
    </row>
    <row r="68" spans="1:24" s="32" customFormat="1" ht="13.5" thickBot="1" x14ac:dyDescent="0.25">
      <c r="A68" s="235"/>
      <c r="B68" s="236"/>
      <c r="C68" s="236"/>
      <c r="D68" s="235"/>
      <c r="E68" s="236"/>
      <c r="F68" s="236"/>
      <c r="G68" s="236"/>
      <c r="H68" s="236"/>
      <c r="I68" s="236"/>
      <c r="J68" s="237"/>
      <c r="K68" s="28"/>
      <c r="L68"/>
      <c r="M68"/>
      <c r="N68" s="33"/>
      <c r="O68" s="33"/>
    </row>
    <row r="69" spans="1:24" s="32" customFormat="1" ht="13.5" customHeight="1" thickBot="1" x14ac:dyDescent="0.25">
      <c r="A69" s="229" t="s">
        <v>45</v>
      </c>
      <c r="B69" s="230"/>
      <c r="C69" s="231"/>
      <c r="D69" s="229" t="s">
        <v>23</v>
      </c>
      <c r="E69" s="230"/>
      <c r="F69" s="230"/>
      <c r="G69" s="230"/>
      <c r="H69" s="230"/>
      <c r="I69" s="230"/>
      <c r="J69" s="231"/>
      <c r="K69" s="28"/>
      <c r="M69" s="33"/>
      <c r="N69" s="33"/>
      <c r="O69" s="33"/>
    </row>
    <row r="70" spans="1:24" s="32" customFormat="1" x14ac:dyDescent="0.2">
      <c r="A70" s="238"/>
      <c r="B70" s="239"/>
      <c r="C70" s="240"/>
      <c r="D70" s="244"/>
      <c r="E70" s="245"/>
      <c r="F70" s="245"/>
      <c r="G70" s="245"/>
      <c r="H70" s="245"/>
      <c r="I70" s="245"/>
      <c r="J70" s="246"/>
      <c r="K70" s="28"/>
      <c r="M70" s="33"/>
      <c r="N70" s="33"/>
      <c r="O70" s="33"/>
    </row>
    <row r="71" spans="1:24" s="32" customFormat="1" ht="13.5" thickBot="1" x14ac:dyDescent="0.25">
      <c r="A71" s="241"/>
      <c r="B71" s="242"/>
      <c r="C71" s="243"/>
      <c r="D71" s="247"/>
      <c r="E71" s="248"/>
      <c r="F71" s="248"/>
      <c r="G71" s="248"/>
      <c r="H71" s="248"/>
      <c r="I71" s="248"/>
      <c r="J71" s="249"/>
      <c r="K71" s="28"/>
      <c r="M71" s="33"/>
      <c r="N71" s="33"/>
      <c r="O71" s="33"/>
    </row>
    <row r="72" spans="1:24" s="32" customFormat="1" ht="23.25" customHeight="1" thickBot="1" x14ac:dyDescent="0.25">
      <c r="A72" s="226" t="s">
        <v>67</v>
      </c>
      <c r="B72" s="227"/>
      <c r="C72" s="227"/>
      <c r="D72" s="227"/>
      <c r="E72" s="227"/>
      <c r="F72" s="227"/>
      <c r="G72" s="227"/>
      <c r="H72" s="227"/>
      <c r="I72" s="227"/>
      <c r="J72" s="227"/>
      <c r="K72" s="28"/>
      <c r="L72" s="1"/>
      <c r="M72" s="20"/>
      <c r="N72" s="20"/>
      <c r="O72" s="20"/>
      <c r="P72" s="1"/>
      <c r="Q72" s="1"/>
      <c r="R72" s="1"/>
      <c r="S72" s="1"/>
      <c r="T72" s="1"/>
      <c r="U72" s="1"/>
      <c r="V72" s="1"/>
      <c r="W72" s="1"/>
      <c r="X72" s="1"/>
    </row>
    <row r="73" spans="1:24" s="32" customFormat="1" ht="19.5" customHeight="1" thickBot="1" x14ac:dyDescent="0.25">
      <c r="A73" s="228"/>
      <c r="B73" s="178"/>
      <c r="C73" s="178"/>
      <c r="D73" s="178"/>
      <c r="E73" s="178"/>
      <c r="F73" s="178"/>
      <c r="G73" s="178"/>
      <c r="H73" s="178"/>
      <c r="I73" s="178"/>
      <c r="J73" s="179"/>
      <c r="K73" s="28"/>
      <c r="L73" s="1"/>
      <c r="M73" s="33"/>
      <c r="N73" s="33"/>
      <c r="O73" s="33"/>
    </row>
    <row r="74" spans="1:24" s="32" customFormat="1" ht="19.5" hidden="1" customHeight="1" x14ac:dyDescent="0.2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  <c r="M74" s="33"/>
      <c r="N74" s="33"/>
      <c r="O74" s="33"/>
    </row>
    <row r="75" spans="1:24" ht="14.25" hidden="1" customHeight="1" thickBot="1" x14ac:dyDescent="0.25">
      <c r="B75" s="40"/>
      <c r="C75" s="40"/>
      <c r="L75" s="26"/>
    </row>
    <row r="76" spans="1:24" ht="14.25" hidden="1" customHeight="1" x14ac:dyDescent="0.2">
      <c r="B76" s="40"/>
      <c r="C76" s="40"/>
      <c r="F76" s="41"/>
      <c r="G76" s="41"/>
      <c r="H76" s="41">
        <f>+I53</f>
        <v>0</v>
      </c>
      <c r="I76" s="41"/>
      <c r="J76" s="42"/>
      <c r="K76" s="43"/>
      <c r="L76" s="26"/>
      <c r="M76" s="44">
        <v>1</v>
      </c>
      <c r="N76" s="45">
        <v>4</v>
      </c>
      <c r="O76" s="46" t="s">
        <v>0</v>
      </c>
    </row>
    <row r="77" spans="1:24" ht="14.25" hidden="1" customHeight="1" thickBot="1" x14ac:dyDescent="0.25">
      <c r="B77" s="40"/>
      <c r="C77" s="40"/>
      <c r="F77" s="41"/>
      <c r="G77" s="41"/>
      <c r="H77" s="41">
        <f>+H53*30</f>
        <v>0</v>
      </c>
      <c r="I77" s="41"/>
      <c r="J77" s="42"/>
      <c r="K77" s="43"/>
      <c r="L77" s="26"/>
      <c r="M77" s="47">
        <f>+B54</f>
        <v>0</v>
      </c>
      <c r="N77" s="48">
        <f>((M77*N76)/M76)</f>
        <v>0</v>
      </c>
      <c r="O77" s="49"/>
    </row>
    <row r="78" spans="1:24" ht="15.75" hidden="1" customHeight="1" x14ac:dyDescent="0.2">
      <c r="B78" s="40"/>
      <c r="C78" s="40"/>
      <c r="F78" s="41"/>
      <c r="G78" s="41"/>
      <c r="H78" s="41">
        <f>+F53*360</f>
        <v>0</v>
      </c>
      <c r="I78" s="41"/>
      <c r="J78" s="42"/>
      <c r="K78" s="43"/>
      <c r="L78" s="26"/>
      <c r="M78" s="50">
        <v>40</v>
      </c>
      <c r="N78" s="51">
        <v>1</v>
      </c>
      <c r="O78" s="52" t="s">
        <v>6</v>
      </c>
    </row>
    <row r="79" spans="1:24" ht="21.75" hidden="1" customHeight="1" thickBot="1" x14ac:dyDescent="0.25">
      <c r="B79" s="40"/>
      <c r="C79" s="40"/>
      <c r="F79" s="41"/>
      <c r="G79" s="41"/>
      <c r="H79" s="41">
        <f>SUM(H76:H78)</f>
        <v>0</v>
      </c>
      <c r="I79" s="41"/>
      <c r="J79" s="42"/>
      <c r="K79" s="43"/>
      <c r="L79" s="26"/>
      <c r="M79" s="53" t="e">
        <f>+#REF!</f>
        <v>#REF!</v>
      </c>
      <c r="N79" s="54" t="e">
        <f>((M79*N78)/M78)</f>
        <v>#REF!</v>
      </c>
      <c r="O79" s="55"/>
    </row>
    <row r="80" spans="1:24" ht="15.75" hidden="1" customHeight="1" x14ac:dyDescent="0.2">
      <c r="B80" s="40"/>
      <c r="C80" s="40"/>
      <c r="F80" s="41"/>
      <c r="G80" s="41"/>
      <c r="H80" s="41">
        <f>SUM(H79)</f>
        <v>0</v>
      </c>
      <c r="I80" s="41"/>
      <c r="J80" s="42"/>
      <c r="K80" s="43"/>
      <c r="L80" s="26"/>
      <c r="M80" s="26"/>
      <c r="N80" s="26"/>
      <c r="O80" s="26"/>
    </row>
    <row r="81" spans="1:15" ht="17.25" hidden="1" customHeight="1" x14ac:dyDescent="0.2">
      <c r="B81" s="40"/>
      <c r="C81" s="40"/>
      <c r="H81" s="56">
        <f>+H80/360</f>
        <v>0</v>
      </c>
      <c r="I81" s="57"/>
      <c r="J81" s="2" t="s">
        <v>5</v>
      </c>
      <c r="L81" s="26"/>
      <c r="M81" s="26"/>
      <c r="N81" s="26"/>
      <c r="O81" s="26"/>
    </row>
    <row r="82" spans="1:15" ht="15.75" hidden="1" customHeight="1" x14ac:dyDescent="0.2">
      <c r="B82" s="40"/>
      <c r="C82" s="40"/>
      <c r="H82" s="41">
        <f>INT(H81)*360</f>
        <v>0</v>
      </c>
      <c r="I82" s="58"/>
      <c r="L82" s="26"/>
      <c r="M82" s="26"/>
      <c r="N82" s="26">
        <v>40</v>
      </c>
      <c r="O82" s="59">
        <v>0.5</v>
      </c>
    </row>
    <row r="83" spans="1:15" ht="10.5" hidden="1" customHeight="1" x14ac:dyDescent="0.2">
      <c r="H83" s="41">
        <f>H80-H82</f>
        <v>0</v>
      </c>
      <c r="I83" s="58"/>
      <c r="L83" s="26"/>
      <c r="M83" s="26"/>
      <c r="N83" s="26">
        <v>40</v>
      </c>
      <c r="O83" s="59">
        <v>0.5</v>
      </c>
    </row>
    <row r="84" spans="1:15" ht="10.5" hidden="1" customHeight="1" x14ac:dyDescent="0.2">
      <c r="H84" s="60">
        <f>+H83/30</f>
        <v>0</v>
      </c>
      <c r="I84" s="61"/>
      <c r="J84" s="2" t="s">
        <v>3</v>
      </c>
      <c r="L84" s="26"/>
      <c r="M84" s="26"/>
      <c r="N84" s="26">
        <v>40</v>
      </c>
      <c r="O84" s="59">
        <v>0.5</v>
      </c>
    </row>
    <row r="85" spans="1:15" ht="13.5" hidden="1" customHeight="1" x14ac:dyDescent="0.2">
      <c r="H85" s="41">
        <f>INT(H84)*30</f>
        <v>0</v>
      </c>
      <c r="I85" s="58"/>
      <c r="L85" s="26"/>
      <c r="N85" s="2">
        <v>40</v>
      </c>
      <c r="O85" s="59">
        <v>0.5</v>
      </c>
    </row>
    <row r="86" spans="1:15" ht="18.75" hidden="1" customHeight="1" x14ac:dyDescent="0.2">
      <c r="H86" s="62">
        <f>+H83-H85</f>
        <v>0</v>
      </c>
      <c r="I86" s="63"/>
      <c r="J86" s="2" t="s">
        <v>4</v>
      </c>
      <c r="L86" s="26"/>
      <c r="N86" s="2">
        <v>40</v>
      </c>
      <c r="O86" s="59">
        <v>0.5</v>
      </c>
    </row>
    <row r="87" spans="1:15" ht="18.75" hidden="1" customHeight="1" x14ac:dyDescent="0.2">
      <c r="G87" s="64"/>
      <c r="H87" s="41"/>
      <c r="I87" s="58"/>
      <c r="L87" s="26"/>
      <c r="N87" s="2">
        <v>40</v>
      </c>
      <c r="O87" s="59">
        <v>0.5</v>
      </c>
    </row>
    <row r="88" spans="1:15" ht="14.25" hidden="1" customHeight="1" x14ac:dyDescent="0.2">
      <c r="D88" s="65"/>
      <c r="G88" s="66"/>
      <c r="H88" s="41"/>
      <c r="I88" s="58"/>
      <c r="L88" s="26"/>
      <c r="N88" s="2">
        <v>40</v>
      </c>
      <c r="O88" s="59">
        <v>0.5</v>
      </c>
    </row>
    <row r="89" spans="1:15" ht="13.5" hidden="1" customHeight="1" x14ac:dyDescent="0.2">
      <c r="G89" s="67"/>
      <c r="H89" s="41"/>
      <c r="I89" s="58"/>
      <c r="L89" s="26"/>
      <c r="N89" s="2">
        <v>40</v>
      </c>
      <c r="O89" s="59">
        <v>0.5</v>
      </c>
    </row>
    <row r="90" spans="1:15" ht="36.75" hidden="1" customHeight="1" x14ac:dyDescent="0.2">
      <c r="G90" s="67"/>
      <c r="H90" s="41"/>
      <c r="I90" s="58"/>
      <c r="L90" s="26"/>
      <c r="N90" s="2">
        <v>40</v>
      </c>
      <c r="O90" s="59">
        <v>0.5</v>
      </c>
    </row>
    <row r="91" spans="1:15" s="5" customFormat="1" ht="18.75" hidden="1" customHeight="1" x14ac:dyDescent="0.2">
      <c r="A91" s="2"/>
      <c r="B91" s="2"/>
      <c r="C91" s="2"/>
      <c r="D91" s="2"/>
      <c r="E91" s="2"/>
      <c r="F91" s="2"/>
      <c r="G91" s="68"/>
      <c r="H91" s="69"/>
      <c r="I91" s="15"/>
      <c r="K91" s="70"/>
      <c r="L91" s="71"/>
      <c r="M91" s="2"/>
      <c r="N91" s="2">
        <v>40</v>
      </c>
      <c r="O91" s="59">
        <v>0.5</v>
      </c>
    </row>
    <row r="92" spans="1:15" ht="24.75" hidden="1" customHeight="1" x14ac:dyDescent="0.2">
      <c r="H92" s="41"/>
      <c r="I92" s="58"/>
      <c r="L92" s="26"/>
      <c r="N92" s="2">
        <v>40</v>
      </c>
      <c r="O92" s="59">
        <v>0.5</v>
      </c>
    </row>
    <row r="93" spans="1:15" ht="15.75" hidden="1" customHeight="1" x14ac:dyDescent="0.2">
      <c r="H93" s="41"/>
      <c r="I93" s="58"/>
      <c r="L93" s="26"/>
      <c r="N93" s="2">
        <v>40</v>
      </c>
      <c r="O93" s="59">
        <v>0.5</v>
      </c>
    </row>
    <row r="94" spans="1:15" ht="15" hidden="1" customHeight="1" x14ac:dyDescent="0.2">
      <c r="D94" s="59"/>
      <c r="E94" s="59"/>
      <c r="H94" s="41"/>
      <c r="I94" s="58"/>
      <c r="L94" s="26"/>
      <c r="N94" s="2">
        <v>40</v>
      </c>
      <c r="O94" s="59">
        <v>0.5</v>
      </c>
    </row>
    <row r="95" spans="1:15" ht="17.25" hidden="1" customHeight="1" x14ac:dyDescent="0.2">
      <c r="H95" s="41"/>
      <c r="I95" s="58"/>
      <c r="L95" s="26"/>
      <c r="N95" s="2">
        <v>40</v>
      </c>
      <c r="O95" s="59">
        <v>0.5</v>
      </c>
    </row>
    <row r="96" spans="1:15" ht="18" hidden="1" customHeight="1" x14ac:dyDescent="0.2">
      <c r="H96" s="41"/>
      <c r="I96" s="58"/>
      <c r="L96" s="26"/>
      <c r="N96" s="26">
        <f>SUM(N82:N95)</f>
        <v>560</v>
      </c>
      <c r="O96" s="72">
        <f>SUM(O82:O95)</f>
        <v>7</v>
      </c>
    </row>
    <row r="97" spans="4:12" ht="27" hidden="1" customHeight="1" x14ac:dyDescent="0.2">
      <c r="H97" s="41"/>
      <c r="I97" s="58"/>
      <c r="L97" s="26"/>
    </row>
    <row r="98" spans="4:12" ht="15" hidden="1" customHeight="1" x14ac:dyDescent="0.2"/>
    <row r="99" spans="4:12" ht="15" customHeight="1" x14ac:dyDescent="0.2"/>
    <row r="100" spans="4:12" ht="22.5" customHeight="1" x14ac:dyDescent="0.2"/>
    <row r="101" spans="4:12" ht="19.5" customHeight="1" x14ac:dyDescent="0.2"/>
    <row r="102" spans="4:12" ht="12" customHeight="1" x14ac:dyDescent="0.2"/>
    <row r="103" spans="4:12" ht="14.25" customHeight="1" x14ac:dyDescent="0.2"/>
    <row r="104" spans="4:12" ht="45" customHeight="1" x14ac:dyDescent="0.2"/>
    <row r="105" spans="4:12" ht="45.75" customHeight="1" x14ac:dyDescent="0.2"/>
    <row r="106" spans="4:12" ht="33" customHeight="1" x14ac:dyDescent="0.2"/>
    <row r="107" spans="4:12" ht="33.75" customHeight="1" x14ac:dyDescent="0.2"/>
    <row r="108" spans="4:12" ht="73.5" customHeight="1" x14ac:dyDescent="0.2"/>
    <row r="109" spans="4:12" ht="18" customHeight="1" x14ac:dyDescent="0.2"/>
    <row r="110" spans="4:12" ht="8.25" customHeight="1" x14ac:dyDescent="0.2"/>
    <row r="111" spans="4:12" x14ac:dyDescent="0.2">
      <c r="D111" s="3"/>
    </row>
    <row r="112" spans="4:12" x14ac:dyDescent="0.2">
      <c r="D112" s="3"/>
    </row>
  </sheetData>
  <mergeCells count="93">
    <mergeCell ref="B57:C57"/>
    <mergeCell ref="A72:J72"/>
    <mergeCell ref="A73:J73"/>
    <mergeCell ref="D63:J63"/>
    <mergeCell ref="D66:J66"/>
    <mergeCell ref="D69:J69"/>
    <mergeCell ref="D67:J68"/>
    <mergeCell ref="D64:J65"/>
    <mergeCell ref="A69:C69"/>
    <mergeCell ref="A70:C71"/>
    <mergeCell ref="A66:C66"/>
    <mergeCell ref="A67:C68"/>
    <mergeCell ref="D70:J71"/>
    <mergeCell ref="A64:C65"/>
    <mergeCell ref="A63:C63"/>
    <mergeCell ref="E57:J57"/>
    <mergeCell ref="A24:C24"/>
    <mergeCell ref="A25:C25"/>
    <mergeCell ref="A30:C30"/>
    <mergeCell ref="A29:C29"/>
    <mergeCell ref="A27:J27"/>
    <mergeCell ref="A28:D28"/>
    <mergeCell ref="E28:J28"/>
    <mergeCell ref="I29:J29"/>
    <mergeCell ref="E29:F29"/>
    <mergeCell ref="G29:H29"/>
    <mergeCell ref="E25:F25"/>
    <mergeCell ref="G25:H25"/>
    <mergeCell ref="I25:J25"/>
    <mergeCell ref="E24:F24"/>
    <mergeCell ref="G24:H24"/>
    <mergeCell ref="I24:J24"/>
    <mergeCell ref="A33:J33"/>
    <mergeCell ref="B26:C26"/>
    <mergeCell ref="E26:J26"/>
    <mergeCell ref="B31:C31"/>
    <mergeCell ref="E31:J31"/>
    <mergeCell ref="A59:J62"/>
    <mergeCell ref="A53:D53"/>
    <mergeCell ref="A44:J44"/>
    <mergeCell ref="E30:F30"/>
    <mergeCell ref="G30:H30"/>
    <mergeCell ref="I30:J30"/>
    <mergeCell ref="A34:J41"/>
    <mergeCell ref="I46:J46"/>
    <mergeCell ref="I48:J48"/>
    <mergeCell ref="I50:J50"/>
    <mergeCell ref="I54:J54"/>
    <mergeCell ref="I45:J45"/>
    <mergeCell ref="I53:J53"/>
    <mergeCell ref="A47:J47"/>
    <mergeCell ref="A49:J49"/>
    <mergeCell ref="B42:C42"/>
    <mergeCell ref="B21:C21"/>
    <mergeCell ref="E21:J21"/>
    <mergeCell ref="A18:D18"/>
    <mergeCell ref="E18:J18"/>
    <mergeCell ref="E19:F19"/>
    <mergeCell ref="G19:H19"/>
    <mergeCell ref="I19:J19"/>
    <mergeCell ref="A19:C19"/>
    <mergeCell ref="A20:C20"/>
    <mergeCell ref="A11:J11"/>
    <mergeCell ref="B14:I14"/>
    <mergeCell ref="E20:F20"/>
    <mergeCell ref="G20:H20"/>
    <mergeCell ref="I20:J20"/>
    <mergeCell ref="B7:J7"/>
    <mergeCell ref="A17:J17"/>
    <mergeCell ref="A23:D23"/>
    <mergeCell ref="E23:J23"/>
    <mergeCell ref="A5:J5"/>
    <mergeCell ref="B13:J13"/>
    <mergeCell ref="B9:C9"/>
    <mergeCell ref="A16:J16"/>
    <mergeCell ref="E9:J9"/>
    <mergeCell ref="A6:J6"/>
    <mergeCell ref="B8:J8"/>
    <mergeCell ref="B12:J12"/>
    <mergeCell ref="A15:J15"/>
    <mergeCell ref="F10:J10"/>
    <mergeCell ref="B10:C10"/>
    <mergeCell ref="A22:J22"/>
    <mergeCell ref="D42:J42"/>
    <mergeCell ref="A54:D54"/>
    <mergeCell ref="A55:D55"/>
    <mergeCell ref="I55:J55"/>
    <mergeCell ref="A51:J51"/>
    <mergeCell ref="A1:A4"/>
    <mergeCell ref="B1:F2"/>
    <mergeCell ref="B3:F4"/>
    <mergeCell ref="H3:J3"/>
    <mergeCell ref="H4:J4"/>
  </mergeCells>
  <printOptions horizontalCentered="1" verticalCentered="1"/>
  <pageMargins left="0.78740157480314965" right="0.78740157480314965" top="0.78740157480314965" bottom="0.78740157480314965" header="0.31496062992125984" footer="0.31496062992125984"/>
  <pageSetup paperSize="5" scale="58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zoomScale="90" zoomScaleNormal="90" workbookViewId="0">
      <selection activeCell="C23" sqref="C23"/>
    </sheetView>
  </sheetViews>
  <sheetFormatPr baseColWidth="10" defaultRowHeight="12.75" x14ac:dyDescent="0.2"/>
  <cols>
    <col min="4" max="4" width="15.85546875" customWidth="1"/>
    <col min="5" max="5" width="14.5703125" customWidth="1"/>
    <col min="6" max="6" width="18.42578125" customWidth="1"/>
    <col min="7" max="7" width="40.140625" customWidth="1"/>
    <col min="8" max="31" width="2.7109375" customWidth="1"/>
  </cols>
  <sheetData>
    <row r="1" spans="1:31" ht="31.5" customHeight="1" thickBot="1" x14ac:dyDescent="0.25">
      <c r="A1" s="257"/>
      <c r="B1" s="258"/>
      <c r="C1" s="258"/>
      <c r="D1" s="74" t="s">
        <v>32</v>
      </c>
      <c r="E1" s="261" t="s">
        <v>33</v>
      </c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262"/>
      <c r="AA1" s="262"/>
      <c r="AB1" s="262"/>
      <c r="AC1" s="262"/>
      <c r="AD1" s="262"/>
      <c r="AE1" s="263"/>
    </row>
    <row r="2" spans="1:31" ht="35.25" customHeight="1" thickBot="1" x14ac:dyDescent="0.25">
      <c r="A2" s="259"/>
      <c r="B2" s="260"/>
      <c r="C2" s="260"/>
      <c r="D2" s="74" t="s">
        <v>34</v>
      </c>
      <c r="E2" s="264" t="s">
        <v>35</v>
      </c>
      <c r="F2" s="265"/>
      <c r="G2" s="266"/>
      <c r="H2" s="267" t="s">
        <v>36</v>
      </c>
      <c r="I2" s="268"/>
      <c r="J2" s="268"/>
      <c r="K2" s="268"/>
      <c r="L2" s="269"/>
      <c r="M2" s="270" t="s">
        <v>37</v>
      </c>
      <c r="N2" s="271"/>
      <c r="O2" s="271"/>
      <c r="P2" s="271"/>
      <c r="Q2" s="271"/>
      <c r="R2" s="272"/>
      <c r="S2" s="267" t="s">
        <v>38</v>
      </c>
      <c r="T2" s="268"/>
      <c r="U2" s="268"/>
      <c r="V2" s="268"/>
      <c r="W2" s="268"/>
      <c r="X2" s="268"/>
      <c r="Y2" s="269"/>
      <c r="Z2" s="273">
        <v>5</v>
      </c>
      <c r="AA2" s="271"/>
      <c r="AB2" s="271"/>
      <c r="AC2" s="271"/>
      <c r="AD2" s="271"/>
      <c r="AE2" s="272"/>
    </row>
    <row r="9" spans="1:31" ht="13.5" customHeight="1" x14ac:dyDescent="0.2"/>
  </sheetData>
  <mergeCells count="7">
    <mergeCell ref="A1:C2"/>
    <mergeCell ref="E1:AE1"/>
    <mergeCell ref="E2:G2"/>
    <mergeCell ref="H2:L2"/>
    <mergeCell ref="M2:R2"/>
    <mergeCell ref="S2:Y2"/>
    <mergeCell ref="Z2:AE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 1</vt:lpstr>
      <vt:lpstr>Rotulo</vt:lpstr>
      <vt:lpstr>'Hoja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tvargas</dc:creator>
  <cp:lastModifiedBy>Andrea Del Pilar Rodriguez Rodriguez</cp:lastModifiedBy>
  <cp:lastPrinted>2025-10-01T21:20:11Z</cp:lastPrinted>
  <dcterms:created xsi:type="dcterms:W3CDTF">2016-01-21T18:40:28Z</dcterms:created>
  <dcterms:modified xsi:type="dcterms:W3CDTF">2025-10-01T21:20:31Z</dcterms:modified>
</cp:coreProperties>
</file>